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xr:revisionPtr revIDLastSave="0" documentId="13_ncr:1_{BA7F564A-3FBB-4C7D-8A73-2937B72E0A1B}" xr6:coauthVersionLast="47" xr6:coauthVersionMax="47" xr10:uidLastSave="{00000000-0000-0000-0000-000000000000}"/>
  <bookViews>
    <workbookView xWindow="28680" yWindow="-120" windowWidth="29040" windowHeight="15840" tabRatio="701" activeTab="3" xr2:uid="{00000000-000D-0000-FFFF-FFFF00000000}"/>
  </bookViews>
  <sheets>
    <sheet name="Introducción" sheetId="2" r:id="rId1"/>
    <sheet name="Resultados" sheetId="128" r:id="rId2"/>
    <sheet name="Método_Gestión_Ent_Privada" sheetId="135" r:id="rId3"/>
    <sheet name="Indicador_Riesgo_Ent_Privada" sheetId="136" r:id="rId4"/>
    <sheet name="Aux" sheetId="137" state="hidden" r:id="rId5"/>
  </sheets>
  <definedNames>
    <definedName name="_xlnm._FilterDatabase" localSheetId="4" hidden="1">Aux!$A$1:$C$22</definedName>
    <definedName name="_xlnm._FilterDatabase" localSheetId="3" hidden="1">Indicador_Riesgo_Ent_Privada!$B$13:$X$26</definedName>
    <definedName name="_ftn2" localSheetId="0">Introducción!$A$116</definedName>
    <definedName name="A">#REF!</definedName>
    <definedName name="_xlnm.Print_Area" localSheetId="3">Indicador_Riesgo_Ent_Privada!$B$1:$Y$30</definedName>
    <definedName name="_xlnm.Print_Area" localSheetId="0">Introducción!$A$1:$O$123</definedName>
    <definedName name="_xlnm.Print_Area" localSheetId="2">Método_Gestión_Ent_Privada!$A$1:$L$23</definedName>
    <definedName name="_xlnm.Print_Area" localSheetId="1">Resultados!$A$1:$H$40</definedName>
    <definedName name="negative" localSheetId="3">Indicador_Riesgo_Ent_Privada!#REF!</definedName>
    <definedName name="negative">#REF!</definedName>
    <definedName name="positive" localSheetId="3">Indicador_Riesgo_Ent_Privada!#REF!</definedName>
    <definedName name="positive">#REF!</definedName>
    <definedName name="RAN.C.CAT">Indicador_Riesgo_Ent_Privada!$Q$14:$Q$24</definedName>
    <definedName name="RAN.C.CET">Indicador_Riesgo_Ent_Privada!$J$14:$J$24</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 localSheetId="3">Indicador_Riesgo_Ent_Privada!#REF!</definedName>
    <definedName name="RAN.C.R9">#REF!</definedName>
    <definedName name="RAN.CD.RX" localSheetId="3">Indicador_Riesgo_Ent_Privada!#REF!</definedName>
    <definedName name="RAN.CD.RX">#REF!</definedName>
    <definedName name="RAN.CP.R2">Indicador_Riesgo_Ent_Privada!$E$14:$F$23</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 localSheetId="3">Indicador_Riesgo_Ent_Privada!#REF!</definedName>
    <definedName name="RAN.CV.R8">#REF!</definedName>
    <definedName name="RAN.MP.R1">#REF!</definedName>
    <definedName name="RAN.MP.R10" localSheetId="3">Indicador_Riesgo_Ent_Privada!#REF!</definedName>
    <definedName name="RAN.MP.R10">#REF!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 localSheetId="3">Indicador_Riesgo_Ent_Privada!#REF!</definedName>
    <definedName name="RAN.N.RX">#REF!</definedName>
    <definedName name="RAN.OP.R2" localSheetId="3">Indicador_Riesgo_Ent_Privada!#REF!</definedName>
    <definedName name="RAN.OP.R2">#REF!</definedName>
    <definedName name="RAN.PA.R1">#REF!</definedName>
    <definedName name="RAN.PA.R2">#REF!</definedName>
    <definedName name="RAN.PA.R3">#REF!</definedName>
    <definedName name="RAN.PA.R4">#REF!</definedName>
    <definedName name="RAN.PA.R5">#REF!</definedName>
    <definedName name="RAN.PA.R6">#REF!</definedName>
    <definedName name="RAN.R.11">#REF!</definedName>
    <definedName name="RAN.S.R1">#REF!</definedName>
    <definedName name="RAN.S.R2">#REF!</definedName>
    <definedName name="RAN.S.R3">#REF!</definedName>
    <definedName name="RAN.S.R4">#REF!</definedName>
    <definedName name="RAN.S.R5">#REF!</definedName>
    <definedName name="RAN.S.R6" localSheetId="3">Indicador_Riesgo_Ent_Privada!$E$14:$F$24</definedName>
    <definedName name="RAN.S.R6">#REF!</definedName>
    <definedName name="RAN.S.R7">#REF!</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Indicador_Riesgo_Ent_Privada!#REF!</definedName>
    <definedName name="RANCDRX">#REF!</definedName>
    <definedName name="RANCPR2">Indicador_Riesgo_Ent_Privada!$J$14:$M$23</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 localSheetId="3">Indicador_Riesgo_Ent_Privada!#REF!</definedName>
    <definedName name="RANCR9">#REF!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 localSheetId="3">Indicador_Riesgo_Ent_Privada!#REF!</definedName>
    <definedName name="RANCVR8">#REF!</definedName>
    <definedName name="RANMPR1">#REF!</definedName>
    <definedName name="RANMPR10" localSheetId="3">Indicador_Riesgo_Ent_Privada!#REF!</definedName>
    <definedName name="RANMPR10">#REF!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 localSheetId="3">Indicador_Riesgo_Ent_Privada!#REF!</definedName>
    <definedName name="RANNRX">#REF!</definedName>
    <definedName name="RANOPR2" localSheetId="3">Indicador_Riesgo_Ent_Privada!#REF!</definedName>
    <definedName name="RANOPR2">#REF!</definedName>
    <definedName name="RANPAR1">#REF!</definedName>
    <definedName name="RANPAR2">#REF!</definedName>
    <definedName name="RANPAR3">#REF!</definedName>
    <definedName name="RANPAR4">#REF!</definedName>
    <definedName name="RANPAR5">#REF!</definedName>
    <definedName name="RANPAR6">#REF!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 localSheetId="3">Indicador_Riesgo_Ent_Privada!$J$14:$M$24</definedName>
    <definedName name="RANSR6">#REF!</definedName>
    <definedName name="RANSR7">#REF!</definedName>
    <definedName name="RANSR8">#REF!</definedName>
    <definedName name="RANSR9">#REF!</definedName>
    <definedName name="Risk_Likelihood__GROSS" localSheetId="3">#REF!</definedName>
    <definedName name="Risk_Likelihood__GROSS" localSheetId="2">Método_Gestión_Ent_Privada!#REF!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136" l="1"/>
  <c r="N16" i="136"/>
  <c r="N17" i="136"/>
  <c r="N18" i="136"/>
  <c r="N19" i="136"/>
  <c r="N20" i="136"/>
  <c r="N21" i="136"/>
  <c r="N22" i="136"/>
  <c r="N23" i="136"/>
  <c r="N24" i="136"/>
  <c r="N25" i="136"/>
  <c r="N26" i="136"/>
  <c r="N14" i="136"/>
  <c r="V14" i="136" s="1"/>
  <c r="O14" i="136"/>
  <c r="K2" i="137"/>
  <c r="I2" i="137" l="1"/>
  <c r="H2" i="137"/>
  <c r="J7" i="135" l="1"/>
  <c r="F18" i="128" s="1"/>
  <c r="I7" i="135"/>
  <c r="H7" i="135"/>
  <c r="O20" i="136" l="1"/>
  <c r="O18" i="136"/>
  <c r="G19" i="136"/>
  <c r="G20" i="136"/>
  <c r="G21" i="136"/>
  <c r="G22" i="136"/>
  <c r="G23" i="136"/>
  <c r="G24" i="136"/>
  <c r="G25" i="136"/>
  <c r="G26" i="136"/>
  <c r="P20" i="136" l="1"/>
  <c r="P18" i="136"/>
  <c r="D24" i="136" l="1"/>
  <c r="G2" i="137" s="1"/>
  <c r="O25" i="136"/>
  <c r="W25" i="136" s="1"/>
  <c r="O26" i="136"/>
  <c r="W26" i="136" s="1"/>
  <c r="O22" i="136"/>
  <c r="W22" i="136" s="1"/>
  <c r="O23" i="136"/>
  <c r="W23" i="136" s="1"/>
  <c r="V24" i="136"/>
  <c r="O24" i="136"/>
  <c r="W24" i="136" s="1"/>
  <c r="O21" i="136"/>
  <c r="W21" i="136" s="1"/>
  <c r="L2" i="137" l="1"/>
  <c r="J2" i="137"/>
  <c r="P23" i="136"/>
  <c r="P22" i="136"/>
  <c r="P24" i="136"/>
  <c r="P26" i="136"/>
  <c r="P21" i="136"/>
  <c r="P25" i="136"/>
  <c r="V25" i="136"/>
  <c r="X25" i="136" s="1"/>
  <c r="X24" i="136"/>
  <c r="V26" i="136"/>
  <c r="X26" i="136" s="1"/>
  <c r="V23" i="136"/>
  <c r="X23" i="136" s="1"/>
  <c r="V22" i="136"/>
  <c r="X22" i="136" s="1"/>
  <c r="V21" i="136"/>
  <c r="X21" i="136" s="1"/>
  <c r="M2" i="137" l="1"/>
  <c r="K6" i="135" s="1"/>
  <c r="G18" i="136"/>
  <c r="W20" i="136"/>
  <c r="V20" i="136"/>
  <c r="O19" i="136"/>
  <c r="W19" i="136" s="1"/>
  <c r="W18" i="136"/>
  <c r="V18" i="136"/>
  <c r="O17" i="136"/>
  <c r="W17" i="136" s="1"/>
  <c r="V17" i="136"/>
  <c r="G17" i="136"/>
  <c r="O16" i="136"/>
  <c r="W16" i="136" s="1"/>
  <c r="V16" i="136"/>
  <c r="G16" i="136"/>
  <c r="O15" i="136"/>
  <c r="W15" i="136" s="1"/>
  <c r="V15" i="136"/>
  <c r="G15" i="136"/>
  <c r="W14" i="136"/>
  <c r="G14" i="136"/>
  <c r="X15" i="136" l="1"/>
  <c r="P14" i="136"/>
  <c r="P19" i="136"/>
  <c r="X16" i="136"/>
  <c r="X14" i="136"/>
  <c r="I6" i="135"/>
  <c r="H6" i="135"/>
  <c r="X20" i="136"/>
  <c r="P15" i="136"/>
  <c r="V19" i="136"/>
  <c r="X19" i="136" s="1"/>
  <c r="X17" i="136"/>
  <c r="X18" i="136"/>
  <c r="P16" i="136"/>
  <c r="P17" i="136"/>
  <c r="J6" i="135" l="1"/>
  <c r="F17" i="1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tc={DCDD0EE1-9F7C-4224-9303-73D525BF8B46}</author>
    <author>tc={99951D3F-3E86-45E6-A5AE-4A8726026A40}</author>
    <author>tc={8B0ED88E-0954-436A-98BB-79A541154AEC}</author>
  </authors>
  <commentList>
    <comment ref="A14" authorId="0" shapeId="0" xr:uid="{DCDD0EE1-9F7C-4224-9303-73D525BF8B46}">
      <text>
        <t>[Comentario encadenado]
Su versión de Excel le permite leer este comentario encadenado; sin embargo, las ediciones que se apliquen se quitarán si el archivo se abre en una versión más reciente de Excel. Más información: https://go.microsoft.com/fwlink/?linkid=870924
Comentario:
    UNICO SECTORIAL 5G Convocatoria 2022, 2023 y 2023 22 convocatoria son iguales.</t>
      </text>
    </comment>
    <comment ref="A15" authorId="1" shapeId="0" xr:uid="{99951D3F-3E86-45E6-A5AE-4A8726026A40}">
      <text>
        <t>[Comentario encadenado]
Su versión de Excel le permite leer este comentario encadenado; sin embargo, las ediciones que se apliquen se quitarán si el archivo se abre en una versión más reciente de Excel. Más información: https://go.microsoft.com/fwlink/?linkid=870924
Comentario:
    Igual en SECTORIAL 5G 2022 y 2023
Respuesta:
    UNICO SECTORIAL 5G Convocatoria 2022, 2023 y 2023 22 convocatoria son iguales.</t>
      </text>
    </comment>
    <comment ref="A16" authorId="2" shapeId="0" xr:uid="{8B0ED88E-0954-436A-98BB-79A541154AEC}">
      <text>
        <t>[Comentario encadenado]
Su versión de Excel le permite leer este comentario encadenado; sin embargo, las ediciones que se apliquen se quitarán si el archivo se abre en una versión más reciente de Excel. Más información: https://go.microsoft.com/fwlink/?linkid=870924
Comentario:
    UNICO SECTORIAL 5G Convocatoria 2022, 2023 y 2023 22 convocatoria son iguales.</t>
      </text>
    </comment>
  </commentList>
</comments>
</file>

<file path=xl/sharedStrings.xml><?xml version="1.0" encoding="utf-8"?>
<sst xmlns="http://schemas.openxmlformats.org/spreadsheetml/2006/main" count="344" uniqueCount="301">
  <si>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</si>
  <si>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</si>
  <si>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</si>
  <si>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</si>
  <si>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</si>
  <si>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</si>
  <si>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</si>
  <si>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</si>
  <si>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</si>
  <si>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</si>
  <si>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</si>
  <si>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</si>
  <si>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</si>
  <si>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</si>
  <si>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</si>
  <si>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</si>
  <si>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</si>
  <si>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</si>
  <si>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</si>
  <si>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</si>
  <si>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</si>
  <si>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</si>
  <si>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</si>
  <si>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</si>
  <si>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</si>
  <si>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</si>
  <si>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</si>
  <si>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</si>
  <si>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</si>
  <si>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</si>
  <si>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</si>
  <si>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</si>
  <si>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</si>
  <si>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</si>
  <si>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</si>
  <si>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</si>
  <si>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</si>
  <si>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</si>
  <si>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</si>
  <si>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</si>
  <si>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</si>
  <si>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</si>
  <si>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</si>
  <si>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</si>
  <si>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</si>
  <si>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</si>
  <si>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</si>
  <si>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</si>
  <si>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</si>
  <si>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</si>
  <si>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</si>
  <si>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</si>
  <si>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</si>
  <si>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</si>
  <si>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</si>
  <si>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</si>
  <si>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</si>
  <si>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</si>
  <si>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</si>
  <si>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</si>
  <si>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Doble financiación</t>
  </si>
  <si>
    <t>Incumplimiento de la prohibición de doble financiación.</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</si>
  <si>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</si>
  <si>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</si>
  <si>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</si>
  <si>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</si>
  <si>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</si>
  <si>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</si>
  <si>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</si>
  <si>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</si>
  <si>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</si>
  <si>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</si>
  <si>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</si>
  <si>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</si>
  <si>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</si>
  <si>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</si>
  <si>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</si>
  <si>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</si>
  <si>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</si>
  <si>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</si>
  <si>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</si>
  <si>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</si>
  <si>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</si>
  <si>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</si>
  <si>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</si>
  <si>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</si>
  <si>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</si>
  <si>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</si>
  <si>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</si>
  <si>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</si>
  <si>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</si>
  <si>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  Verificar el mantenimiento de una contabilidad analítica de ingresos y gastos, en las entidades que resulte de aplicación.</t>
  </si>
  <si>
    <t xml:space="preserve"> ●  Realizar auditorías sobre el terreno, así como acreditar la prestación del servicio o producto, ( albaranes, de entrega, fotos, certificados de entrega..)</t>
  </si>
  <si>
    <t xml:space="preserve"> Instrumento de Gestión </t>
  </si>
  <si>
    <t>Riesgo: Incumplimiento de la prohibición de doble financiación.</t>
  </si>
  <si>
    <t xml:space="preserve">Ref. del Riesgo </t>
  </si>
  <si>
    <t>CP.R2</t>
  </si>
  <si>
    <t>CP.I. 2.1</t>
  </si>
  <si>
    <t>CP.C. 2.1</t>
  </si>
  <si>
    <t>CP.I. 2.2</t>
  </si>
  <si>
    <t>CP.I. 2.3</t>
  </si>
  <si>
    <t>CP.I. 2.4</t>
  </si>
  <si>
    <t>CP.I. 2.5</t>
  </si>
  <si>
    <t>CP.I. 2.6</t>
  </si>
  <si>
    <t>CP.I. 2.7</t>
  </si>
  <si>
    <t>CP.I. 2.8</t>
  </si>
  <si>
    <t>CP.I. 2.9</t>
  </si>
  <si>
    <t>CP.I. 2.10</t>
  </si>
  <si>
    <t>CP.I. 2.11</t>
  </si>
  <si>
    <t>CP.I. 2.XX</t>
  </si>
  <si>
    <t>CP.C. 2.2</t>
  </si>
  <si>
    <t>CP.C. 2.3</t>
  </si>
  <si>
    <t>CP.C. 2.4</t>
  </si>
  <si>
    <t>CP.C. 2.5</t>
  </si>
  <si>
    <t>CP.C. 2.6</t>
  </si>
  <si>
    <t>CP.C. 2.7</t>
  </si>
  <si>
    <t>CP.C. 2.8</t>
  </si>
  <si>
    <t>CP.C. 2.9</t>
  </si>
  <si>
    <t>CP.C. 2.10</t>
  </si>
  <si>
    <t>CP.C. 2.11</t>
  </si>
  <si>
    <t>CP.C. 2.XX</t>
  </si>
  <si>
    <t>Entidad Privada</t>
  </si>
  <si>
    <t>INSTRUCCIONES DE USO DE LA HERRAMIENTA DE EVALUACIÓN RIESGO DE DOBLE FINANCIACIÓN (MATRIZ DE RIESGOS)</t>
  </si>
  <si>
    <t>Transformación y Resiliencia. (PRTR).</t>
  </si>
  <si>
    <t xml:space="preserve">● Descripción del Riesgo : </t>
  </si>
  <si>
    <r>
      <t xml:space="preserve">La referencia secuencial para el riesgo de incumplimiento de la prohibición de la doble financiación para </t>
    </r>
    <r>
      <rPr>
        <b/>
        <sz val="11"/>
        <color theme="1"/>
        <rFont val="Calibri"/>
        <family val="2"/>
        <scheme val="minor"/>
      </rPr>
      <t>entidades privadas</t>
    </r>
    <r>
      <rPr>
        <sz val="11"/>
        <color theme="1"/>
        <rFont val="Calibri"/>
        <family val="2"/>
        <scheme val="minor"/>
      </rPr>
      <t xml:space="preserve"> es la siguiente: </t>
    </r>
  </si>
  <si>
    <t>En la pestaña Métodos_Gestion_Ent_Privada se recogen una serie de preguntas que deben responderse.</t>
  </si>
  <si>
    <t>¿Se trata de un riesgo relevante para la entidad privada?</t>
  </si>
  <si>
    <t>La matriz de riesgos se ha estructurado de la siguiente forma:</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</si>
  <si>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</si>
  <si>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</si>
  <si>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r>
      <t xml:space="preserve">La financiación aportada por terceros no es finalista y no existe un criterio de reparto de la misma.
</t>
    </r>
    <r>
      <rPr>
        <sz val="9"/>
        <rFont val="Calibri"/>
        <family val="2"/>
        <scheme val="minor"/>
      </rPr>
      <t xml:space="preserve">
En el  contrato, convenio o acuerdo de financiación de terceros no se señala específicamente las actuaciones a las que se destinan las cuantías financiadas.</t>
    </r>
  </si>
  <si>
    <r>
      <rPr>
        <b/>
        <sz val="9"/>
        <rFont val="Calibri"/>
        <family val="2"/>
        <scheme val="minor"/>
      </rPr>
      <t xml:space="preserve">Existen gastos comunes entre beneficiarios </t>
    </r>
    <r>
      <rPr>
        <sz val="9"/>
        <rFont val="Calibri"/>
        <family val="2"/>
        <scheme val="minor"/>
      </rPr>
      <t>sin que este regulado el reparto de los gastos comunes entre beneficiarios, o bien este previsto en el régimen de partificación en el instrumento jurídico de la ayuda.</t>
    </r>
  </si>
  <si>
    <r>
      <t xml:space="preserve">Si los equipos, el personal, los servicios o productos </t>
    </r>
    <r>
      <rPr>
        <b/>
        <sz val="9"/>
        <color theme="1"/>
        <rFont val="Calibri"/>
        <family val="2"/>
        <scheme val="minor"/>
      </rPr>
      <t>se utilizan de modo compartido con otros proyectos no pertenecientes al PRTR</t>
    </r>
    <r>
      <rPr>
        <sz val="9"/>
        <color theme="1"/>
        <rFont val="Calibri"/>
        <family val="2"/>
        <scheme val="minor"/>
      </rPr>
      <t xml:space="preserve">, el método de imputación de gastos/costes </t>
    </r>
    <r>
      <rPr>
        <b/>
        <sz val="9"/>
        <color theme="1"/>
        <rFont val="Calibri"/>
        <family val="2"/>
        <scheme val="minor"/>
      </rPr>
      <t xml:space="preserve"> no esta basado en un método de cálculo justo, real, equitativo y verificable.</t>
    </r>
  </si>
  <si>
    <r>
      <rPr>
        <b/>
        <sz val="9"/>
        <color theme="1"/>
        <rFont val="Calibri"/>
        <family val="2"/>
        <scheme val="minor"/>
      </rPr>
      <t>Se procede a la subcontratacion sin cumplir los requisitos necesarios</t>
    </r>
    <r>
      <rPr>
        <sz val="9"/>
        <color theme="1"/>
        <rFont val="Calibri"/>
        <family val="2"/>
        <scheme val="minor"/>
      </rPr>
      <t>. ( Ej. Autorizaciones en casos necesarios, sin informar de la subcontratacion y sin cumplir el resto de requisitos % de subcontratacion máxima, minima, etc..)</t>
    </r>
  </si>
  <si>
    <t>●  Establecer procedimientos de contratación de proveedores adaptados al PRTR y que establezca medidas de comprobación de autorización del subcontratista.</t>
  </si>
  <si>
    <t>Se incluye como gasto subvencionable el IVA compensable.</t>
  </si>
  <si>
    <t>Se incluyen como gasto subvencionable partidas de gastos no permitidas en la convocatoria y/o resolución de la adjudicación.</t>
  </si>
  <si>
    <t>Si los equipos, el personal, los servicios o productos se utilizan de modo compartido con otros proyectos no pertenecientes al PRTR, el método de imputación de gastos/costes  no esta basado en un método de cálculo justo, real, equitativo y verificable.</t>
  </si>
  <si>
    <t xml:space="preserve">●  Establecer medidas de comprobación de autorización del gasto.  
</t>
  </si>
  <si>
    <t>INSTRUCCIONES DE USO DE LA HERRAMIENTA DE EVALUACIÓN RIESGO DE INCUMPLIMIENTO DE LAS OBLIGACIONES DE PROHIBICIÓN DE DOBLE FINANCIACIÓN. (MATRIZ DE RIESGOS)</t>
  </si>
  <si>
    <t>Actuacion</t>
  </si>
  <si>
    <t>Indicador de riesgo según convocatoria</t>
  </si>
  <si>
    <t>UNICO I+D 6G 2021</t>
  </si>
  <si>
    <r>
      <rPr>
        <b/>
        <i/>
        <sz val="9"/>
        <color theme="1"/>
        <rFont val="Calibri"/>
        <family val="2"/>
        <scheme val="minor"/>
      </rPr>
      <t xml:space="preserve">Para la convocatorias UNICO I+D 6G 2021 se incluyen gastos subvencionables no aceptados en la convocatoria, tales como por ejemplo </t>
    </r>
    <r>
      <rPr>
        <i/>
        <sz val="9"/>
        <color theme="1"/>
        <rFont val="Calibri"/>
        <family val="2"/>
        <scheme val="minor"/>
      </rPr>
      <t xml:space="preserve">
</t>
    </r>
    <r>
      <rPr>
        <i/>
        <sz val="8"/>
        <color theme="1"/>
        <rFont val="Calibri"/>
        <family val="2"/>
        <scheme val="minor"/>
      </rPr>
      <t xml:space="preserve">
- Iva o impuestos compensables.
- En los casos que proceda, los complementos de los gastos de personal propio.
- Los costes de ampliación o renovación de patentes de derechos de propiedad industrial e intelectual 
- Gastos de subcontratación de actividades que no supongan al menos un 70% de la cuantia total de la subvención. 
</t>
    </r>
    <r>
      <rPr>
        <b/>
        <i/>
        <sz val="9"/>
        <color theme="1"/>
        <rFont val="Calibri"/>
        <family val="2"/>
        <scheme val="minor"/>
      </rPr>
      <t xml:space="preserve">
Incumplimiento en la subcontratación de las actividades para la convocatorias UNICO I+D 6G 2021. Produciendose por ejemplo las siguientes situaciones:
</t>
    </r>
    <r>
      <rPr>
        <i/>
        <sz val="8"/>
        <color theme="1"/>
        <rFont val="Calibri"/>
        <family val="2"/>
        <scheme val="minor"/>
      </rPr>
      <t>- Que no se subcontrate a un mínimo de 60% de empresas y un minimo del 15% de PYMES con experiencia en Proyectos I+D+i en tecnologias avanzadas de redes móviles.
- Que no se subcontrate a por encima del máximo del 5% de centros y fundaciones públicas y universidades con los requisitos indicados en la convocatoria.
- Que los subcontratistas, subcontraten las actividades objeto de ayuda.</t>
    </r>
  </si>
  <si>
    <t>UNICO 5G Redes - Backhaul fibra 2022</t>
  </si>
  <si>
    <t>UNICO Sectorial 5G: Emergencias</t>
  </si>
  <si>
    <r>
      <rPr>
        <b/>
        <i/>
        <sz val="9"/>
        <color theme="1"/>
        <rFont val="Calibri"/>
        <family val="2"/>
        <scheme val="minor"/>
      </rPr>
      <t xml:space="preserve">
Para la convocatorias UNICO Sectorial 5G: Emergencias  incluyen gastos subvencionables no aceptados en la convocatoria, tales como por ejemplo:
-</t>
    </r>
    <r>
      <rPr>
        <i/>
        <sz val="9"/>
        <color theme="1"/>
        <rFont val="Calibri"/>
        <family val="2"/>
        <scheme val="minor"/>
      </rPr>
      <t xml:space="preserve"> Iva o impuestos compensables.</t>
    </r>
    <r>
      <rPr>
        <b/>
        <i/>
        <sz val="9"/>
        <color theme="1"/>
        <rFont val="Calibri"/>
        <family val="2"/>
        <scheme val="minor"/>
      </rPr>
      <t xml:space="preserve">
</t>
    </r>
    <r>
      <rPr>
        <i/>
        <sz val="8"/>
        <color theme="1"/>
        <rFont val="Calibri"/>
        <family val="2"/>
        <scheme val="minor"/>
      </rPr>
      <t>- Los complementos de los gastos de personal propio.
- Gastos de personal no dedicado al proyecto.
- Gastos de ampliación o renovación de aquellas patentes no generadas durante el período de ejecución del proyecto
- Gastos de subcontratación superiores al 100% del presupuesto financiable.</t>
    </r>
  </si>
  <si>
    <t>Otras</t>
  </si>
  <si>
    <t>No aplica</t>
  </si>
  <si>
    <t>Actuación a evaluar</t>
  </si>
  <si>
    <t>3. Para su facilidad, filtre la tabla respecto a la celda B13.</t>
  </si>
  <si>
    <t>ENTIDAD PRIVADA: MATERIALIZACIÓN DEL RIESGO DE EXPOSICIÓN A LA DOBLE FINANCIACIÓN.</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</si>
  <si>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</si>
  <si>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</si>
  <si>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r>
      <t xml:space="preserve">Esta previsto que el subproyecto y/o actuaciones de subproyecto de uno o varios cofinanciadores este financiado con fondos del Mecanismo de Recuperación y Resiliencia (en adelante MRR) y con otros fondos nacionales o extranjeros.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</si>
  <si>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No existe documentación acreditativa (p.ej. facturas, certificaciones) de que la financiación procedente de otros instrumentos no se ha empleado en cubrir los mismos costes financiados con los fondos del MRR.</t>
  </si>
  <si>
    <t>No se  identifican los costes mediante: a) Sistema de contabilidad separado o b) un código contable adecuado.</t>
  </si>
  <si>
    <t>●  Verificar el mantenimiento de una contabilidad analítica y separada de ingresos y gastos, en las entidades que resulte de aplicación.</t>
  </si>
  <si>
    <t>CP.R2.X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</si>
  <si>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</si>
  <si>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</si>
  <si>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4. Rellene los campos habilitados. Puede comprobar en la columna K de la pestaña Métodos de Gestión si ha completado todos los campos necesarios o no. Por favor, continue hasta tener completado toda la evaluación.</t>
  </si>
  <si>
    <t>5. La evaluación de los indicadores de riesgos deberá ser firmado y remitido al nodo superior acorde a la metodología del PRTR.</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</si>
  <si>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</si>
  <si>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</si>
  <si>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</si>
  <si>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 xml:space="preserve">Reglamento 2018/1046 Financiero de la Unión </t>
  </si>
  <si>
    <t>Reglamento 2021/241 por el que se establece el MRR</t>
  </si>
  <si>
    <t>Orientaciones en relación con la prevención de la doble financiación en el ámbito del Plan de Recuperación, Transformación y Resiliencia.</t>
  </si>
  <si>
    <t>Documentos y Enlaces de interes en el PRTR - Council Implementing Decision (o CID).</t>
  </si>
  <si>
    <t>Directiva (UE) 2017/1371 del Parlamento Europeo y del Consejo de 5 de julio de 2017 sobre la lucha contra el fraude que afecta a los intereses financieros de la Unión a través del Derecho penal</t>
  </si>
  <si>
    <r>
      <t xml:space="preserve">6º Arrastrar la fórmula de la </t>
    </r>
    <r>
      <rPr>
        <b/>
        <sz val="11"/>
        <color theme="1"/>
        <rFont val="Calibri"/>
        <family val="2"/>
        <scheme val="minor"/>
      </rPr>
      <t>columna "G"</t>
    </r>
    <r>
      <rPr>
        <sz val="11"/>
        <color theme="1"/>
        <rFont val="Calibri"/>
        <family val="2"/>
        <scheme val="minor"/>
      </rPr>
      <t xml:space="preserve"> desde la </t>
    </r>
    <r>
      <rPr>
        <b/>
        <sz val="11"/>
        <color theme="1"/>
        <rFont val="Calibri"/>
        <family val="2"/>
        <scheme val="minor"/>
      </rPr>
      <t>celda</t>
    </r>
    <r>
      <rPr>
        <sz val="11"/>
        <color theme="1"/>
        <rFont val="Calibri"/>
        <family val="2"/>
        <scheme val="minor"/>
      </rPr>
      <t xml:space="preserve"> "</t>
    </r>
    <r>
      <rPr>
        <b/>
        <sz val="11"/>
        <color theme="1"/>
        <rFont val="Calibri"/>
        <family val="2"/>
        <scheme val="minor"/>
      </rPr>
      <t>G24"</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</si>
  <si>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CP.R2 comienzan como CP.I.2.1, CP.I.2.2, etc.) y números secuenciales a los controles de cada uno de los riesgos (por ejemplo, los controles del riesgo CP.R2 comienzan como CP.C. 2.1, CP.C.2.2, etc.).</t>
  </si>
  <si>
    <t>UNICO Demanda Rural</t>
  </si>
  <si>
    <r>
      <rPr>
        <b/>
        <i/>
        <sz val="9"/>
        <rFont val="Calibri"/>
        <family val="2"/>
        <scheme val="minor"/>
      </rPr>
      <t>Para la convocatoria de UNICO Demanda Rural se incluyen gastos subvencionales no aceptados en la convocatoria, tales como por ejemplo:</t>
    </r>
    <r>
      <rPr>
        <i/>
        <sz val="9"/>
        <rFont val="Calibri"/>
        <family val="2"/>
        <scheme val="minor"/>
      </rPr>
      <t xml:space="preserve">
- Costes directos </t>
    </r>
    <r>
      <rPr>
        <b/>
        <i/>
        <u/>
        <sz val="9"/>
        <rFont val="Calibri"/>
        <family val="2"/>
        <scheme val="minor"/>
      </rPr>
      <t>no</t>
    </r>
    <r>
      <rPr>
        <i/>
        <sz val="9"/>
        <rFont val="Calibri"/>
        <family val="2"/>
        <scheme val="minor"/>
      </rPr>
      <t xml:space="preserve"> vinculados a la gestión de las ayudas al alta de usuario final ó a los puntos de interconexión, la prestación de servicios y la facturación, ó a la contratacion para la capacidad de transmisión.
- </t>
    </r>
    <r>
      <rPr>
        <b/>
        <i/>
        <u/>
        <sz val="9"/>
        <rFont val="Calibri"/>
        <family val="2"/>
        <scheme val="minor"/>
      </rPr>
      <t xml:space="preserve">Exceso </t>
    </r>
    <r>
      <rPr>
        <i/>
        <sz val="9"/>
        <rFont val="Calibri"/>
        <family val="2"/>
        <scheme val="minor"/>
      </rPr>
      <t>del coste unitario máximo por usuario de 600€.
- Costes en bienes inmuebles.
- Gastos comerciales, de marketing y publicidad</t>
    </r>
    <r>
      <rPr>
        <b/>
        <i/>
        <sz val="9"/>
        <rFont val="Calibri"/>
        <family val="2"/>
        <scheme val="minor"/>
      </rPr>
      <t xml:space="preserve"> </t>
    </r>
    <r>
      <rPr>
        <b/>
        <i/>
        <u/>
        <sz val="9"/>
        <rFont val="Calibri"/>
        <family val="2"/>
        <scheme val="minor"/>
      </rPr>
      <t>con finalidad distinta</t>
    </r>
    <r>
      <rPr>
        <i/>
        <u/>
        <sz val="9"/>
        <rFont val="Calibri"/>
        <family val="2"/>
        <scheme val="minor"/>
      </rPr>
      <t xml:space="preserve"> </t>
    </r>
    <r>
      <rPr>
        <i/>
        <sz val="9"/>
        <rFont val="Calibri"/>
        <family val="2"/>
        <scheme val="minor"/>
      </rPr>
      <t>a la captación de operadores que presten servicio a los usuarios finales y la comunicación general de las ayudas.
- Costes simplificados (en relación con los costes de personal propio) calculados a un</t>
    </r>
    <r>
      <rPr>
        <i/>
        <u/>
        <sz val="9"/>
        <rFont val="Calibri"/>
        <family val="2"/>
        <scheme val="minor"/>
      </rPr>
      <t xml:space="preserve"> tipo fijo </t>
    </r>
    <r>
      <rPr>
        <b/>
        <i/>
        <u/>
        <sz val="9"/>
        <rFont val="Calibri"/>
        <family val="2"/>
        <scheme val="minor"/>
      </rPr>
      <t>superior</t>
    </r>
    <r>
      <rPr>
        <i/>
        <u/>
        <sz val="9"/>
        <rFont val="Calibri"/>
        <family val="2"/>
        <scheme val="minor"/>
      </rPr>
      <t xml:space="preserve"> al 20% </t>
    </r>
    <r>
      <rPr>
        <i/>
        <sz val="9"/>
        <rFont val="Calibri"/>
        <family val="2"/>
        <scheme val="minor"/>
      </rPr>
      <t xml:space="preserve">de los costes directos de la operacion (éstos últimos sin incluir los costes de personal). 
- Gastos derivados de la elaboración del informe de auditor </t>
    </r>
    <r>
      <rPr>
        <b/>
        <i/>
        <u/>
        <sz val="9"/>
        <rFont val="Calibri"/>
        <family val="2"/>
        <scheme val="minor"/>
      </rPr>
      <t xml:space="preserve">superando </t>
    </r>
    <r>
      <rPr>
        <i/>
        <sz val="9"/>
        <rFont val="Calibri"/>
        <family val="2"/>
        <scheme val="minor"/>
      </rPr>
      <t>el límite del</t>
    </r>
    <r>
      <rPr>
        <b/>
        <i/>
        <u/>
        <sz val="9"/>
        <rFont val="Calibri"/>
        <family val="2"/>
        <scheme val="minor"/>
      </rPr>
      <t xml:space="preserve"> 1%</t>
    </r>
    <r>
      <rPr>
        <i/>
        <sz val="9"/>
        <rFont val="Calibri"/>
        <family val="2"/>
        <scheme val="minor"/>
      </rPr>
      <t xml:space="preserve"> por ciento del presupuesto financiable total, y/o excediendo</t>
    </r>
    <r>
      <rPr>
        <b/>
        <i/>
        <u/>
        <sz val="9"/>
        <rFont val="Calibri"/>
        <family val="2"/>
        <scheme val="minor"/>
      </rPr>
      <t xml:space="preserve"> 10.000 euros.</t>
    </r>
    <r>
      <rPr>
        <i/>
        <sz val="9"/>
        <rFont val="Calibri"/>
        <family val="2"/>
        <scheme val="minor"/>
      </rPr>
      <t xml:space="preserve">
</t>
    </r>
  </si>
  <si>
    <t>UNICO 5G Redes - Activas 2023</t>
  </si>
  <si>
    <r>
      <t>Para la convocatoria de UNICO 5g Redes - Activas 2023  se incluyen gastos subvencionales no aceptados en la convocatoria, tales como por ejemplo:
- Inversiones y gastos</t>
    </r>
    <r>
      <rPr>
        <b/>
        <i/>
        <sz val="9"/>
        <rFont val="Calibri"/>
        <family val="2"/>
        <scheme val="minor"/>
      </rPr>
      <t xml:space="preserve"> no relacionados</t>
    </r>
    <r>
      <rPr>
        <i/>
        <sz val="9"/>
        <rFont val="Calibri"/>
        <family val="2"/>
        <scheme val="minor"/>
      </rPr>
      <t>,</t>
    </r>
    <r>
      <rPr>
        <b/>
        <i/>
        <sz val="9"/>
        <rFont val="Calibri"/>
        <family val="2"/>
        <scheme val="minor"/>
      </rPr>
      <t xml:space="preserve"> ni necearios </t>
    </r>
    <r>
      <rPr>
        <i/>
        <sz val="9"/>
        <rFont val="Calibri"/>
        <family val="2"/>
        <scheme val="minor"/>
      </rPr>
      <t xml:space="preserve">para la realización del proyecto, y que se materialicen fuera del periodo comprendido desde la presentacion de la solicitud hasta la fecha de finalización del proyecto. 
- Coste de Derechos irrevocables de uso (IRUS) sin soporte contractual ajustado a los </t>
    </r>
    <r>
      <rPr>
        <b/>
        <i/>
        <sz val="9"/>
        <rFont val="Calibri"/>
        <family val="2"/>
        <scheme val="minor"/>
      </rPr>
      <t>requisitos en tiempo y forma</t>
    </r>
    <r>
      <rPr>
        <i/>
        <sz val="9"/>
        <rFont val="Calibri"/>
        <family val="2"/>
        <scheme val="minor"/>
      </rPr>
      <t xml:space="preserve"> de la orden de bases.
- Gastos derivados de la elaboración del informe de auditor </t>
    </r>
    <r>
      <rPr>
        <b/>
        <i/>
        <sz val="9"/>
        <rFont val="Calibri"/>
        <family val="2"/>
        <scheme val="minor"/>
      </rPr>
      <t xml:space="preserve">superiores al 1% </t>
    </r>
    <r>
      <rPr>
        <i/>
        <sz val="9"/>
        <rFont val="Calibri"/>
        <family val="2"/>
        <scheme val="minor"/>
      </rPr>
      <t xml:space="preserve">del presupuesto financiable total, o </t>
    </r>
    <r>
      <rPr>
        <b/>
        <i/>
        <sz val="9"/>
        <rFont val="Calibri"/>
        <family val="2"/>
        <scheme val="minor"/>
      </rPr>
      <t>excediendo los 10.000 euro</t>
    </r>
    <r>
      <rPr>
        <i/>
        <sz val="9"/>
        <rFont val="Calibri"/>
        <family val="2"/>
        <scheme val="minor"/>
      </rPr>
      <t xml:space="preserve">s.
- Costes indirectos clasificados como gastos de personal de acuerdo a la Orden de bases </t>
    </r>
    <r>
      <rPr>
        <b/>
        <i/>
        <sz val="9"/>
        <rFont val="Calibri"/>
        <family val="2"/>
        <scheme val="minor"/>
      </rPr>
      <t>superiores al limite</t>
    </r>
    <r>
      <rPr>
        <i/>
        <sz val="9"/>
        <rFont val="Calibri"/>
        <family val="2"/>
        <scheme val="minor"/>
      </rPr>
      <t xml:space="preserve"> del </t>
    </r>
    <r>
      <rPr>
        <b/>
        <i/>
        <sz val="9"/>
        <rFont val="Calibri"/>
        <family val="2"/>
        <scheme val="minor"/>
      </rPr>
      <t xml:space="preserve">15% </t>
    </r>
    <r>
      <rPr>
        <i/>
        <sz val="9"/>
        <rFont val="Calibri"/>
        <family val="2"/>
        <scheme val="minor"/>
      </rPr>
      <t xml:space="preserve">de los propios gastosfinanciables de personal.
- Costes de adquisicion </t>
    </r>
    <r>
      <rPr>
        <b/>
        <i/>
        <sz val="9"/>
        <rFont val="Calibri"/>
        <family val="2"/>
        <scheme val="minor"/>
      </rPr>
      <t>superiores al valor de mercado.</t>
    </r>
    <r>
      <rPr>
        <i/>
        <sz val="9"/>
        <rFont val="Calibri"/>
        <family val="2"/>
        <scheme val="minor"/>
      </rPr>
      <t xml:space="preserve">
Costes o gastos por encima del límite de ayuda máxima de la resolución de concesion, a los cuales </t>
    </r>
    <r>
      <rPr>
        <b/>
        <i/>
        <u/>
        <sz val="9"/>
        <rFont val="Calibri"/>
        <family val="2"/>
        <scheme val="minor"/>
      </rPr>
      <t>no</t>
    </r>
    <r>
      <rPr>
        <i/>
        <sz val="9"/>
        <rFont val="Calibri"/>
        <family val="2"/>
        <scheme val="minor"/>
      </rPr>
      <t xml:space="preserve"> se aplique el art.26.5 de la Orden de bases.</t>
    </r>
  </si>
  <si>
    <t>UNICO I+D Cloud: centros de I+D</t>
  </si>
  <si>
    <t>UNICO BA - Acceso (2021)</t>
  </si>
  <si>
    <t>C15.I01.P01.01</t>
  </si>
  <si>
    <t>UNICO BA - Acceso (2022)</t>
  </si>
  <si>
    <t>UNICO BA - Acceso (2023)</t>
  </si>
  <si>
    <t>C15.I01.P01.02</t>
  </si>
  <si>
    <t>C15.I01.P01.03</t>
  </si>
  <si>
    <t xml:space="preserve">UNICO Demanda CCAA -  Servicios Públicos </t>
  </si>
  <si>
    <t>UNICO Demanda CCAA -  Industrias y Empresas (polígonos)</t>
  </si>
  <si>
    <t>UNICO Demanda CCAA - Bono Social</t>
  </si>
  <si>
    <t xml:space="preserve">UNICO Demanda CCAA - Edificios </t>
  </si>
  <si>
    <t>C15.I04.P01.01</t>
  </si>
  <si>
    <t>C15.I03.P01.01</t>
  </si>
  <si>
    <t>C15.I02.P01.02</t>
  </si>
  <si>
    <t>C15.I02.P01.01</t>
  </si>
  <si>
    <t>C15.I06.P01.06</t>
  </si>
  <si>
    <t>UNICO I+D - 6G 2022-Subprograma de infraestructuras de investigación y equipamiento científico-técnico</t>
  </si>
  <si>
    <t>UNICO I+D - 6G 2022 - Subprograma de proyectos de I+D en 5G avanzado</t>
  </si>
  <si>
    <t>UNICO I+D - 6G 2023 - Subprograma de infraestructuras de investigación y equipamiento científico-técnico</t>
  </si>
  <si>
    <t>UNICO I+D - 6G 2023 - Subprograma de proyectos de I+D en 5G avanzado</t>
  </si>
  <si>
    <t>C15.I06.P01.07</t>
  </si>
  <si>
    <t>C15.I06.P01.20</t>
  </si>
  <si>
    <t>C15.I06.P01.17</t>
  </si>
  <si>
    <t>pte</t>
  </si>
  <si>
    <r>
      <rPr>
        <b/>
        <i/>
        <sz val="9"/>
        <color theme="1"/>
        <rFont val="Calibri"/>
        <family val="2"/>
        <scheme val="minor"/>
      </rPr>
      <t xml:space="preserve">Para el Subprograma de infraestructuras de investigación y equipamiento científico-técnico de la convocatorias UNICO I+D 6G 2022  incluyen gastos subvencionables no aceptados en la convocatoria ( Anexo 2), tales como por ejemplo: </t>
    </r>
    <r>
      <rPr>
        <i/>
        <sz val="9"/>
        <color theme="1"/>
        <rFont val="Calibri"/>
        <family val="2"/>
        <scheme val="minor"/>
      </rPr>
      <t xml:space="preserve">
</t>
    </r>
    <r>
      <rPr>
        <i/>
        <sz val="8"/>
        <color rgb="FF00B050"/>
        <rFont val="Calibri"/>
        <family val="2"/>
        <scheme val="minor"/>
      </rPr>
      <t>- Iva o impuestos compensables.</t>
    </r>
    <r>
      <rPr>
        <i/>
        <sz val="8"/>
        <color theme="1"/>
        <rFont val="Calibri"/>
        <family val="2"/>
        <scheme val="minor"/>
      </rPr>
      <t xml:space="preserve">
</t>
    </r>
    <r>
      <rPr>
        <i/>
        <sz val="8"/>
        <color theme="4" tint="-0.249977111117893"/>
        <rFont val="Calibri"/>
        <family val="2"/>
        <scheme val="minor"/>
      </rPr>
      <t>- Que no se respete el criterio Coste-Hora (X+Y)/H para los gastos de personal o se incluyan en dicha partida retribuciones en especio o no salariales, o partidas no permitidas.</t>
    </r>
    <r>
      <rPr>
        <i/>
        <sz val="8"/>
        <color theme="1"/>
        <rFont val="Calibri"/>
        <family val="2"/>
        <scheme val="minor"/>
      </rPr>
      <t xml:space="preserve">
</t>
    </r>
    <r>
      <rPr>
        <i/>
        <sz val="8"/>
        <color theme="4" tint="-0.249977111117893"/>
        <rFont val="Calibri"/>
        <family val="2"/>
        <scheme val="minor"/>
      </rPr>
      <t>- Que no se respete cuando sea de aplicación al subprograma: los gastos de personal que no sean de nueva incorporación y con dedicación en exclusiva.</t>
    </r>
    <r>
      <rPr>
        <i/>
        <sz val="8"/>
        <color theme="1"/>
        <rFont val="Calibri"/>
        <family val="2"/>
        <scheme val="minor"/>
      </rPr>
      <t xml:space="preserve">
</t>
    </r>
    <r>
      <rPr>
        <i/>
        <sz val="8"/>
        <color rgb="FF00B050"/>
        <rFont val="Calibri"/>
        <family val="2"/>
        <scheme val="minor"/>
      </rPr>
      <t>- Gastos de informe auditor contable-técnico por más de 1500€.</t>
    </r>
    <r>
      <rPr>
        <i/>
        <sz val="8"/>
        <color theme="1"/>
        <rFont val="Calibri"/>
        <family val="2"/>
        <scheme val="minor"/>
      </rPr>
      <t xml:space="preserve">
- Costes indirectos de mas del 15% de los costes de personal del proyecto.
- </t>
    </r>
    <r>
      <rPr>
        <i/>
        <sz val="8"/>
        <color rgb="FF00B050"/>
        <rFont val="Calibri"/>
        <family val="2"/>
        <scheme val="minor"/>
      </rPr>
      <t>Mobiliarios de oficina,</t>
    </r>
    <r>
      <rPr>
        <i/>
        <sz val="8"/>
        <color theme="1"/>
        <rFont val="Calibri"/>
        <family val="2"/>
        <scheme val="minor"/>
      </rPr>
      <t xml:space="preserve"> </t>
    </r>
    <r>
      <rPr>
        <i/>
        <sz val="8"/>
        <color rgb="FF00B050"/>
        <rFont val="Calibri"/>
        <family val="2"/>
        <scheme val="minor"/>
      </rPr>
      <t>equipamiento para la docencia</t>
    </r>
    <r>
      <rPr>
        <i/>
        <sz val="8"/>
        <color theme="1"/>
        <rFont val="Calibri"/>
        <family val="2"/>
        <scheme val="minor"/>
      </rPr>
      <t>,</t>
    </r>
    <r>
      <rPr>
        <i/>
        <sz val="8"/>
        <color rgb="FF00B050"/>
        <rFont val="Calibri"/>
        <family val="2"/>
        <scheme val="minor"/>
      </rPr>
      <t xml:space="preserve"> material bibliográfico, suscripciones o accesos a bases de datos,  material fungible, gastos de mantenimiento o</t>
    </r>
    <r>
      <rPr>
        <i/>
        <sz val="8"/>
        <color rgb="FFFF0000"/>
        <rFont val="Calibri"/>
        <family val="2"/>
        <scheme val="minor"/>
      </rPr>
      <t xml:space="preserve"> reparación,</t>
    </r>
    <r>
      <rPr>
        <i/>
        <sz val="8"/>
        <color theme="1"/>
        <rFont val="Calibri"/>
        <family val="2"/>
        <scheme val="minor"/>
      </rPr>
      <t xml:space="preserve"> </t>
    </r>
    <r>
      <rPr>
        <i/>
        <sz val="8"/>
        <color rgb="FF00B050"/>
        <rFont val="Calibri"/>
        <family val="2"/>
        <scheme val="minor"/>
      </rPr>
      <t>seguros, garantías no incluidas en el precio,</t>
    </r>
    <r>
      <rPr>
        <i/>
        <sz val="8"/>
        <color theme="1"/>
        <rFont val="Calibri"/>
        <family val="2"/>
        <scheme val="minor"/>
      </rPr>
      <t xml:space="preserve"> y leasing.
</t>
    </r>
    <r>
      <rPr>
        <i/>
        <sz val="8"/>
        <color theme="4" tint="-0.249977111117893"/>
        <rFont val="Calibri"/>
        <family val="2"/>
        <scheme val="minor"/>
      </rPr>
      <t>- Gastos de movilidad, viaje, dietas, del personal no dedicado en exclusiva al proyecto.</t>
    </r>
    <r>
      <rPr>
        <i/>
        <sz val="8"/>
        <color theme="1"/>
        <rFont val="Calibri"/>
        <family val="2"/>
        <scheme val="minor"/>
      </rPr>
      <t xml:space="preserve">
</t>
    </r>
    <r>
      <rPr>
        <i/>
        <sz val="8"/>
        <color theme="4" tint="-0.249977111117893"/>
        <rFont val="Calibri"/>
        <family val="2"/>
        <scheme val="minor"/>
      </rPr>
      <t>- Que no se respete cuando sea de aplicación, el criterio de amportización anual X*Y*(H/J).</t>
    </r>
    <r>
      <rPr>
        <i/>
        <sz val="8"/>
        <color theme="1"/>
        <rFont val="Calibri"/>
        <family val="2"/>
        <scheme val="minor"/>
      </rPr>
      <t xml:space="preserve">
</t>
    </r>
    <r>
      <rPr>
        <b/>
        <i/>
        <sz val="9"/>
        <color rgb="FF00B050"/>
        <rFont val="Calibri"/>
        <family val="2"/>
        <scheme val="minor"/>
      </rPr>
      <t xml:space="preserve">
Incumplimiento en la subcontratación de las actividades para la convocatorias UNICO I+D 6G 2022 y 2023. Produciendose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</si>
  <si>
    <r>
      <rPr>
        <b/>
        <i/>
        <sz val="9"/>
        <color theme="1"/>
        <rFont val="Calibri"/>
        <family val="2"/>
        <scheme val="minor"/>
      </rPr>
      <t xml:space="preserve">Para la convocatorias UNICO DEMANDA CCAA ( Servicios Públicos)  del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</si>
  <si>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Industria y empresas, polígonos) 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</si>
  <si>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Bono social )  del C15.I03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</si>
  <si>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Edificios) del C15.I04 )se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</si>
  <si>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COD_ACTUACION</t>
  </si>
  <si>
    <t>C15.I01.P01.04</t>
  </si>
  <si>
    <t>C15.I06.P01.02</t>
  </si>
  <si>
    <t>C15.I06.P01.14</t>
  </si>
  <si>
    <t>C15.I06.P01.15</t>
  </si>
  <si>
    <t>C15.I05.P01.02</t>
  </si>
  <si>
    <r>
      <t>Para las convocatorias de</t>
    </r>
    <r>
      <rPr>
        <b/>
        <i/>
        <sz val="9"/>
        <color theme="1"/>
        <rFont val="Calibri"/>
        <family val="2"/>
        <scheme val="minor"/>
      </rPr>
      <t xml:space="preserve"> Banda Ancha 2023</t>
    </r>
    <r>
      <rPr>
        <i/>
        <sz val="9"/>
        <color theme="1"/>
        <rFont val="Calibri"/>
        <family val="2"/>
        <scheme val="minor"/>
      </rPr>
      <t xml:space="preserve"> se incluyen gastos subvencionables no aceptados en la convocatoria, como se recoge en el </t>
    </r>
    <r>
      <rPr>
        <b/>
        <i/>
        <sz val="9"/>
        <color theme="1"/>
        <rFont val="Calibri"/>
        <family val="2"/>
        <scheme val="minor"/>
      </rPr>
      <t xml:space="preserve">Anexo 2 </t>
    </r>
    <r>
      <rPr>
        <sz val="9"/>
        <color theme="1"/>
        <rFont val="Calibri"/>
        <family val="2"/>
        <scheme val="minor"/>
      </rPr>
      <t>d</t>
    </r>
    <r>
      <rPr>
        <i/>
        <sz val="9"/>
        <color theme="1"/>
        <rFont val="Calibri"/>
        <family val="2"/>
        <scheme val="minor"/>
      </rPr>
      <t xml:space="preserve">e la misma, tales como:  
- Gastos de leasing sin el ejercicio de la opcion de compra
</t>
    </r>
    <r>
      <rPr>
        <b/>
        <i/>
        <sz val="9"/>
        <color theme="1"/>
        <rFont val="Calibri"/>
        <family val="2"/>
        <scheme val="minor"/>
      </rPr>
      <t xml:space="preserve">- En concepto de Infraestructuras pasivas y obra civil:  Costes de personal </t>
    </r>
    <r>
      <rPr>
        <i/>
        <sz val="9"/>
        <color theme="1"/>
        <rFont val="Calibri"/>
        <family val="2"/>
        <scheme val="minor"/>
      </rPr>
      <t>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
- Costes directos de personal mas allá de</t>
    </r>
    <r>
      <rPr>
        <b/>
        <i/>
        <sz val="9"/>
        <color theme="1"/>
        <rFont val="Calibri"/>
        <family val="2"/>
        <scheme val="minor"/>
      </rPr>
      <t>l 20%</t>
    </r>
    <r>
      <rPr>
        <i/>
        <sz val="9"/>
        <color theme="1"/>
        <rFont val="Calibri"/>
        <family val="2"/>
        <scheme val="minor"/>
      </rPr>
      <t xml:space="preserve"> de los costes directos de la operación sin incluir los costes de personal.
- Costes indirectos de personal por encima de</t>
    </r>
    <r>
      <rPr>
        <b/>
        <i/>
        <sz val="9"/>
        <color theme="1"/>
        <rFont val="Calibri"/>
        <family val="2"/>
        <scheme val="minor"/>
      </rPr>
      <t>l 15% de</t>
    </r>
    <r>
      <rPr>
        <i/>
        <sz val="9"/>
        <color theme="1"/>
        <rFont val="Calibri"/>
        <family val="2"/>
        <scheme val="minor"/>
      </rPr>
      <t xml:space="preserve"> los costes directos de personal subvencionables.
- Costes indirectos por encima del 1</t>
    </r>
    <r>
      <rPr>
        <b/>
        <i/>
        <sz val="9"/>
        <color theme="1"/>
        <rFont val="Calibri"/>
        <family val="2"/>
        <scheme val="minor"/>
      </rPr>
      <t>5% de los costes directos de personal</t>
    </r>
    <r>
      <rPr>
        <i/>
        <sz val="9"/>
        <color theme="1"/>
        <rFont val="Calibri"/>
        <family val="2"/>
        <scheme val="minor"/>
      </rPr>
      <t xml:space="preserve"> que si sean subvencionables.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
 </t>
    </r>
  </si>
  <si>
    <r>
      <rPr>
        <b/>
        <i/>
        <sz val="9"/>
        <color theme="1"/>
        <rFont val="Calibri"/>
        <family val="2"/>
        <scheme val="minor"/>
      </rPr>
      <t xml:space="preserve">Para las convocatorias de Banda Ancha 2022 se incluyen gastos subvencionables no aceptados en la convocatoria, como se recoge en el Anexo II de la misma, tales como:  </t>
    </r>
    <r>
      <rPr>
        <i/>
        <sz val="9"/>
        <color theme="1"/>
        <rFont val="Calibri"/>
        <family val="2"/>
        <scheme val="minor"/>
      </rPr>
      <t xml:space="preserve">
</t>
    </r>
    <r>
      <rPr>
        <i/>
        <sz val="8"/>
        <color theme="1"/>
        <rFont val="Calibri"/>
        <family val="2"/>
        <scheme val="minor"/>
      </rPr>
      <t xml:space="preserve">- Gastos de leasing sin el ejercicio de la opcion de compra
</t>
    </r>
    <r>
      <rPr>
        <i/>
        <sz val="8"/>
        <color rgb="FFFF0000"/>
        <rFont val="Calibri"/>
        <family val="2"/>
        <scheme val="minor"/>
      </rPr>
      <t>- En concepto de Infraestructuras pasivas y obra civil:  Costes de personal 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t>
    </r>
    <r>
      <rPr>
        <i/>
        <sz val="8"/>
        <color theme="1"/>
        <rFont val="Calibri"/>
        <family val="2"/>
        <scheme val="minor"/>
      </rPr>
      <t xml:space="preserve">
- Costes directos de personal mas allá del 20% de los costes directos de la operación sin incluir los costes de personal.
- Costes indirectos de personal por encima del 15% de los costes directos de personal subvencionables.
- Costes indirectos por encima del 15% de los costes directos de personal que si sean subvencionables.
- Costes por </t>
    </r>
    <r>
      <rPr>
        <b/>
        <i/>
        <u/>
        <sz val="8"/>
        <color theme="1"/>
        <rFont val="Calibri"/>
        <family val="2"/>
        <scheme val="minor"/>
      </rPr>
      <t>gastos del informe auditor por encima del 1% del presupuesto financiable o excediendo 10.000 € por proyecto</t>
    </r>
    <r>
      <rPr>
        <i/>
        <sz val="8"/>
        <color theme="1"/>
        <rFont val="Calibri"/>
        <family val="2"/>
        <scheme val="minor"/>
      </rPr>
      <t>.
- Gastos comprometidos con anterioridad a la solicitud de subvencion.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t>
    </r>
  </si>
  <si>
    <r>
      <rPr>
        <b/>
        <i/>
        <sz val="9"/>
        <color theme="1"/>
        <rFont val="Calibri"/>
        <family val="2"/>
        <scheme val="minor"/>
      </rPr>
      <t xml:space="preserve">Para las convocatorias de Banda Ancha 2021, se incluyen gastos subvencionables no aceptados en la convocatoria, como se recoge en el Anexo II de la misma, tales como:  </t>
    </r>
    <r>
      <rPr>
        <i/>
        <sz val="9"/>
        <color theme="1"/>
        <rFont val="Calibri"/>
        <family val="2"/>
        <scheme val="minor"/>
      </rPr>
      <t xml:space="preserve">
</t>
    </r>
    <r>
      <rPr>
        <i/>
        <sz val="8"/>
        <color theme="1"/>
        <rFont val="Calibri"/>
        <family val="2"/>
        <scheme val="minor"/>
      </rPr>
      <t xml:space="preserve">- Gastos de leasing sin el ejercicio de la opcion de compra
</t>
    </r>
    <r>
      <rPr>
        <i/>
        <sz val="8"/>
        <color rgb="FFFF0000"/>
        <rFont val="Calibri"/>
        <family val="2"/>
        <scheme val="minor"/>
      </rPr>
      <t>- En concepto de Infraestructuras pasivas y obra civil:  Costes de personal 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t>
    </r>
    <r>
      <rPr>
        <i/>
        <sz val="8"/>
        <color theme="1"/>
        <rFont val="Calibri"/>
        <family val="2"/>
        <scheme val="minor"/>
      </rPr>
      <t xml:space="preserve">
- Costes directos de personal mas allá del 20% de los costes directos de la operación sin incluir los costes de personal.
- Costes indirectos de personal por encima del 15% de los costes directos de personal subvencionables.
- Costes indirectos por encima del 15% de los costes directos de personal que si sean subvencionables.
- Costes por </t>
    </r>
    <r>
      <rPr>
        <b/>
        <i/>
        <u/>
        <sz val="8"/>
        <color theme="1"/>
        <rFont val="Calibri"/>
        <family val="2"/>
        <scheme val="minor"/>
      </rPr>
      <t>gastos del informe auditor por encima del 1% del presupuesto financiable o excediendo 10.000 € por proyecto</t>
    </r>
    <r>
      <rPr>
        <i/>
        <sz val="8"/>
        <color theme="1"/>
        <rFont val="Calibri"/>
        <family val="2"/>
        <scheme val="minor"/>
      </rPr>
      <t>.
- Gastos comprometidos con anterioridad a la solicitud de subvencion.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t>
    </r>
  </si>
  <si>
    <r>
      <rPr>
        <b/>
        <i/>
        <sz val="9"/>
        <color theme="1"/>
        <rFont val="Calibri"/>
        <family val="2"/>
        <scheme val="minor"/>
      </rPr>
      <t>Para la convocatorias UNICO 5G REDES - Backhaul fibra 2022 incluyen gastos subvencionables no aceptados en la convocatoria, tales como por ejemplo:</t>
    </r>
    <r>
      <rPr>
        <i/>
        <sz val="9"/>
        <color theme="1"/>
        <rFont val="Calibri"/>
        <family val="2"/>
        <scheme val="minor"/>
      </rPr>
      <t xml:space="preserve">
</t>
    </r>
    <r>
      <rPr>
        <i/>
        <sz val="8"/>
        <color theme="1"/>
        <rFont val="Calibri"/>
        <family val="2"/>
        <scheme val="minor"/>
      </rPr>
      <t xml:space="preserve">- Iva o impuestos compensables
- Costes de adquisición superiores al valor de mercado
- Los costes de funcionamiento y mantenimiento 
- Costes por gastos del informe auditor por encima del 1% del presupuesto financiable o excediendo 10.000 € por proyecto.
- Costes directos de personal más allá del 20% de los costes directos de la operación sin incluir los costes de personal.
- Costes indirectos por encima del 15% de los gastos financiables de personal
</t>
    </r>
    <r>
      <rPr>
        <i/>
        <sz val="9"/>
        <color theme="1"/>
        <rFont val="Calibri"/>
        <family val="2"/>
        <scheme val="minor"/>
      </rPr>
      <t xml:space="preserve">
</t>
    </r>
    <r>
      <rPr>
        <b/>
        <i/>
        <sz val="9"/>
        <color theme="1"/>
        <rFont val="Calibri"/>
        <family val="2"/>
        <scheme val="minor"/>
      </rPr>
      <t>Incumplimiento en la subcontratación de las actividades para la convocatorias UNICO 5G REDES - Backhaul fibra 2022. Produciendose p.ej las siguientes situaciones:</t>
    </r>
    <r>
      <rPr>
        <i/>
        <sz val="9"/>
        <color theme="1"/>
        <rFont val="Calibri"/>
        <family val="2"/>
        <scheme val="minor"/>
      </rPr>
      <t xml:space="preserve">
</t>
    </r>
    <r>
      <rPr>
        <i/>
        <sz val="8"/>
        <color theme="1"/>
        <rFont val="Calibri"/>
        <family val="2"/>
        <scheme val="minor"/>
      </rPr>
      <t>- Que el subcontratista subcontrate mas del 70% del importe de la ayuda recibida.
- Que se subcontrate por el beneficiario sin pedir el número mínimo de ofertas a diferentes proveedores.</t>
    </r>
  </si>
  <si>
    <r>
      <t xml:space="preserve">Para la convocatorias </t>
    </r>
    <r>
      <rPr>
        <b/>
        <sz val="9"/>
        <rFont val="Calibri"/>
        <family val="2"/>
        <scheme val="minor"/>
      </rPr>
      <t>UNICO I+D  6G Cloud: centros de I+D</t>
    </r>
    <r>
      <rPr>
        <sz val="9"/>
        <rFont val="Calibri"/>
        <family val="2"/>
        <scheme val="minor"/>
      </rPr>
      <t xml:space="preserve"> se incluyen gastos subvencionables no aceptados en la convocatoria, tales como por ejemplo:
- Iva o impuestos compensables.
- En los casos que proceda, los</t>
    </r>
    <r>
      <rPr>
        <b/>
        <sz val="9"/>
        <rFont val="Calibri"/>
        <family val="2"/>
        <scheme val="minor"/>
      </rPr>
      <t xml:space="preserve"> complementos </t>
    </r>
    <r>
      <rPr>
        <sz val="9"/>
        <rFont val="Calibri"/>
        <family val="2"/>
        <scheme val="minor"/>
      </rPr>
      <t xml:space="preserve">de los gastos de personal propio.
- Costes de </t>
    </r>
    <r>
      <rPr>
        <b/>
        <sz val="9"/>
        <rFont val="Calibri"/>
        <family val="2"/>
        <scheme val="minor"/>
      </rPr>
      <t xml:space="preserve">ampliación o renovación de patentes </t>
    </r>
    <r>
      <rPr>
        <sz val="9"/>
        <rFont val="Calibri"/>
        <family val="2"/>
        <scheme val="minor"/>
      </rPr>
      <t xml:space="preserve">de derechos de propiedad industrial e intelectual no generadas durante el periodo de ejecución del proyecto. 
- </t>
    </r>
    <r>
      <rPr>
        <b/>
        <sz val="9"/>
        <rFont val="Calibri"/>
        <family val="2"/>
        <scheme val="minor"/>
      </rPr>
      <t>Gastos de subcontratación</t>
    </r>
    <r>
      <rPr>
        <sz val="9"/>
        <rFont val="Calibri"/>
        <family val="2"/>
        <scheme val="minor"/>
      </rPr>
      <t xml:space="preserve"> de actividades objeto de ayuda </t>
    </r>
    <r>
      <rPr>
        <b/>
        <sz val="9"/>
        <rFont val="Calibri"/>
        <family val="2"/>
        <scheme val="minor"/>
      </rPr>
      <t>menor al 65%</t>
    </r>
    <r>
      <rPr>
        <sz val="9"/>
        <rFont val="Calibri"/>
        <family val="2"/>
        <scheme val="minor"/>
      </rPr>
      <t xml:space="preserve"> ó </t>
    </r>
    <r>
      <rPr>
        <b/>
        <sz val="9"/>
        <rFont val="Calibri"/>
        <family val="2"/>
        <scheme val="minor"/>
      </rPr>
      <t>por encima del 75 %</t>
    </r>
    <r>
      <rPr>
        <sz val="9"/>
        <rFont val="Calibri"/>
        <family val="2"/>
        <scheme val="minor"/>
      </rPr>
      <t xml:space="preserve"> de la cuantía total de la </t>
    </r>
    <r>
      <rPr>
        <b/>
        <sz val="9"/>
        <rFont val="Calibri"/>
        <family val="2"/>
        <scheme val="minor"/>
      </rPr>
      <t xml:space="preserve">subvención concedida.
</t>
    </r>
    <r>
      <rPr>
        <sz val="9"/>
        <rFont val="Calibri"/>
        <family val="2"/>
        <scheme val="minor"/>
      </rPr>
      <t xml:space="preserve">- </t>
    </r>
    <r>
      <rPr>
        <b/>
        <sz val="9"/>
        <rFont val="Calibri"/>
        <family val="2"/>
        <scheme val="minor"/>
      </rPr>
      <t>Gastos de subcontratación</t>
    </r>
    <r>
      <rPr>
        <sz val="9"/>
        <rFont val="Calibri"/>
        <family val="2"/>
        <scheme val="minor"/>
      </rPr>
      <t xml:space="preserve"> por trabajos de I+D de</t>
    </r>
    <r>
      <rPr>
        <b/>
        <sz val="9"/>
        <rFont val="Calibri"/>
        <family val="2"/>
        <scheme val="minor"/>
      </rPr>
      <t xml:space="preserve"> subcontratistas contratados por los subcontratista</t>
    </r>
    <r>
      <rPr>
        <sz val="9"/>
        <rFont val="Calibri"/>
        <family val="2"/>
        <scheme val="minor"/>
      </rPr>
      <t xml:space="preserve">s de los beneficiarios.
</t>
    </r>
    <r>
      <rPr>
        <b/>
        <sz val="9"/>
        <rFont val="Calibri"/>
        <family val="2"/>
        <scheme val="minor"/>
      </rPr>
      <t xml:space="preserve">Incumplimiento en la subcontratación </t>
    </r>
    <r>
      <rPr>
        <sz val="9"/>
        <rFont val="Calibri"/>
        <family val="2"/>
        <scheme val="minor"/>
      </rPr>
      <t xml:space="preserve">de las actividades para la convocatorias </t>
    </r>
    <r>
      <rPr>
        <b/>
        <sz val="9"/>
        <rFont val="Calibri"/>
        <family val="2"/>
        <scheme val="minor"/>
      </rPr>
      <t xml:space="preserve">UNICO I+D 6G Cloud: centros de I+D, ( Art.6 RD 959/2022) </t>
    </r>
    <r>
      <rPr>
        <sz val="9"/>
        <rFont val="Calibri"/>
        <family val="2"/>
        <scheme val="minor"/>
      </rPr>
      <t xml:space="preserve">produciendose p.ej las siguientes situaciones:
- Que el </t>
    </r>
    <r>
      <rPr>
        <b/>
        <sz val="9"/>
        <rFont val="Calibri"/>
        <family val="2"/>
        <scheme val="minor"/>
      </rPr>
      <t>subcontratista subcontrate más del 75% ó menos del 65%</t>
    </r>
    <r>
      <rPr>
        <sz val="9"/>
        <rFont val="Calibri"/>
        <family val="2"/>
        <scheme val="minor"/>
      </rPr>
      <t xml:space="preserve"> del importe de la ayuda recibida.
- Que el subcontratista subcontrate </t>
    </r>
    <r>
      <rPr>
        <b/>
        <sz val="9"/>
        <rFont val="Calibri"/>
        <family val="2"/>
        <scheme val="minor"/>
      </rPr>
      <t xml:space="preserve">con empresas con demostrada experiencia </t>
    </r>
    <r>
      <rPr>
        <sz val="9"/>
        <rFont val="Calibri"/>
        <family val="2"/>
        <scheme val="minor"/>
      </rPr>
      <t xml:space="preserve">en proyectos I+D </t>
    </r>
    <r>
      <rPr>
        <b/>
        <sz val="9"/>
        <rFont val="Calibri"/>
        <family val="2"/>
        <scheme val="minor"/>
      </rPr>
      <t>por debajo del 65%</t>
    </r>
    <r>
      <rPr>
        <sz val="9"/>
        <rFont val="Calibri"/>
        <family val="2"/>
        <scheme val="minor"/>
      </rPr>
      <t xml:space="preserve">, ó por </t>
    </r>
    <r>
      <rPr>
        <b/>
        <sz val="9"/>
        <rFont val="Calibri"/>
        <family val="2"/>
        <scheme val="minor"/>
      </rPr>
      <t>debajo del 15% a PYMES</t>
    </r>
    <r>
      <rPr>
        <sz val="9"/>
        <rFont val="Calibri"/>
        <family val="2"/>
        <scheme val="minor"/>
      </rPr>
      <t xml:space="preserve"> del importe de la cuantía total de la subvención.
- Que se subcontrate por el beneficiario </t>
    </r>
    <r>
      <rPr>
        <b/>
        <sz val="9"/>
        <rFont val="Calibri"/>
        <family val="2"/>
        <scheme val="minor"/>
      </rPr>
      <t xml:space="preserve">sin pedir el número mínimo de ofertas a diferentes proveedores.
</t>
    </r>
  </si>
  <si>
    <t xml:space="preserve">UNICO SECTORIAL 5G - Convocatoria 2022 (incluye proyectos PERTE VEC y AGRO) </t>
  </si>
  <si>
    <t>UNICO SECTORIAL 5G -  2023</t>
  </si>
  <si>
    <t>UNICO Sectorial 5G - 2023 (2º convocatoria)</t>
  </si>
  <si>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2022</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 Anexo 3) de las actividades para la convocatorias UNICO I+D 6G 2022 producíendose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</si>
  <si>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r>
      <rPr>
        <b/>
        <i/>
        <sz val="9"/>
        <color theme="1"/>
        <rFont val="Calibri"/>
        <family val="2"/>
        <scheme val="minor"/>
      </rPr>
      <t xml:space="preserve">Para el Subprograma de proyectos I+D en 5G de la convocatoria UNICO I+D 6G 2022  incluyen gastos subvencionables no aceptados en la convocatoria (Anexo 2), tales como por ejemplo: 
-Gastos subvencionables con fecha final de ejecución posterior a 30/06/2025
</t>
    </r>
    <r>
      <rPr>
        <b/>
        <i/>
        <sz val="9"/>
        <color rgb="FF00B050"/>
        <rFont val="Calibri"/>
        <family val="2"/>
        <scheme val="minor"/>
      </rPr>
      <t>-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 xml:space="preserve">Gastos de </t>
    </r>
    <r>
      <rPr>
        <b/>
        <i/>
        <sz val="9"/>
        <rFont val="Calibri"/>
        <family val="2"/>
        <scheme val="minor"/>
      </rPr>
      <t xml:space="preserve">personal </t>
    </r>
    <r>
      <rPr>
        <i/>
        <sz val="9"/>
        <rFont val="Calibri"/>
        <family val="2"/>
        <scheme val="minor"/>
      </rPr>
      <t>de entidades fuera del territorio español.</t>
    </r>
    <r>
      <rPr>
        <i/>
        <sz val="9"/>
        <color theme="4" tint="-0.249977111117893"/>
        <rFont val="Calibri"/>
        <family val="2"/>
        <scheme val="minor"/>
      </rPr>
      <t xml:space="preserve">
</t>
    </r>
    <r>
      <rPr>
        <i/>
        <sz val="9"/>
        <color rgb="FFFF0000"/>
        <rFont val="Calibri"/>
        <family val="2"/>
        <scheme val="minor"/>
      </rPr>
      <t xml:space="preserve">- Gastos de </t>
    </r>
    <r>
      <rPr>
        <b/>
        <i/>
        <sz val="9"/>
        <color rgb="FFFF0000"/>
        <rFont val="Calibri"/>
        <family val="2"/>
        <scheme val="minor"/>
      </rPr>
      <t>personal</t>
    </r>
    <r>
      <rPr>
        <i/>
        <sz val="9"/>
        <color rgb="FFFF0000"/>
        <rFont val="Calibri"/>
        <family val="2"/>
        <scheme val="minor"/>
      </rPr>
      <t xml:space="preserve"> "propio del beneficiario" que no cumplan las condiciones para imputar costes al proyecto. </t>
    </r>
    <r>
      <rPr>
        <i/>
        <sz val="9"/>
        <rFont val="Calibri"/>
        <family val="2"/>
        <scheme val="minor"/>
      </rPr>
      <t xml:space="preserve">
- Gastos de </t>
    </r>
    <r>
      <rPr>
        <b/>
        <i/>
        <sz val="9"/>
        <rFont val="Calibri"/>
        <family val="2"/>
        <scheme val="minor"/>
      </rPr>
      <t>personal</t>
    </r>
    <r>
      <rPr>
        <i/>
        <sz val="9"/>
        <rFont val="Calibri"/>
        <family val="2"/>
        <scheme val="minor"/>
      </rPr>
      <t xml:space="preserve">  </t>
    </r>
    <r>
      <rPr>
        <i/>
        <sz val="9"/>
        <color theme="4" tint="-0.249977111117893"/>
        <rFont val="Calibri"/>
        <family val="2"/>
        <scheme val="minor"/>
      </rPr>
      <t xml:space="preserve">que no se respete el criterio Coste-Hora (X+Y)/H  que se incluyan en dicha partida retribuciones en especio o no salariales, o partidas no permitidas.
- </t>
    </r>
    <r>
      <rPr>
        <i/>
        <sz val="9"/>
        <rFont val="Calibri"/>
        <family val="2"/>
        <scheme val="minor"/>
      </rPr>
      <t xml:space="preserve">Gastos de servicios prestados por </t>
    </r>
    <r>
      <rPr>
        <b/>
        <i/>
        <sz val="9"/>
        <rFont val="Calibri"/>
        <family val="2"/>
        <scheme val="minor"/>
      </rPr>
      <t xml:space="preserve">personal externo, </t>
    </r>
    <r>
      <rPr>
        <i/>
        <sz val="9"/>
        <rFont val="Calibri"/>
        <family val="2"/>
        <scheme val="minor"/>
      </rPr>
      <t>contrataciones y subcontrataciones</t>
    </r>
    <r>
      <rPr>
        <b/>
        <i/>
        <u/>
        <sz val="9"/>
        <rFont val="Calibri"/>
        <family val="2"/>
        <scheme val="minor"/>
      </rPr>
      <t xml:space="preserve"> no</t>
    </r>
    <r>
      <rPr>
        <i/>
        <sz val="9"/>
        <rFont val="Calibri"/>
        <family val="2"/>
        <scheme val="minor"/>
      </rPr>
      <t xml:space="preserve"> calculados bajo el criterio de Coste-Hora (X+Y)/H 
- Gastos de</t>
    </r>
    <r>
      <rPr>
        <b/>
        <i/>
        <sz val="9"/>
        <rFont val="Calibri"/>
        <family val="2"/>
        <scheme val="minor"/>
      </rPr>
      <t xml:space="preserve"> personal autónomo</t>
    </r>
    <r>
      <rPr>
        <i/>
        <sz val="9"/>
        <rFont val="Calibri"/>
        <family val="2"/>
        <scheme val="minor"/>
      </rPr>
      <t xml:space="preserve"> (socio o en categoría de dependiente) con un coste-Hora </t>
    </r>
    <r>
      <rPr>
        <b/>
        <i/>
        <sz val="9"/>
        <rFont val="Calibri"/>
        <family val="2"/>
        <scheme val="minor"/>
      </rPr>
      <t>superior a 60E</t>
    </r>
    <r>
      <rPr>
        <i/>
        <sz val="9"/>
        <color theme="1"/>
        <rFont val="Calibri"/>
        <family val="2"/>
        <scheme val="minor"/>
      </rPr>
      <t xml:space="preserve">
- Gastos de mantenimiento o reparación.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más del 15%</t>
    </r>
    <r>
      <rPr>
        <i/>
        <sz val="9"/>
        <color theme="1"/>
        <rFont val="Calibri"/>
        <family val="2"/>
        <scheme val="minor"/>
      </rPr>
      <t xml:space="preserve"> de los costes de personal del proyecto.
</t>
    </r>
    <r>
      <rPr>
        <i/>
        <sz val="9"/>
        <color theme="4" tint="-0.249977111117893"/>
        <rFont val="Calibri"/>
        <family val="2"/>
        <scheme val="minor"/>
      </rPr>
      <t xml:space="preserve">- Gastos de movilidad, viaje, manutención, dietas, </t>
    </r>
    <r>
      <rPr>
        <i/>
        <sz val="9"/>
        <color rgb="FFFF0000"/>
        <rFont val="Calibri"/>
        <family val="2"/>
        <scheme val="minor"/>
      </rPr>
      <t xml:space="preserve">ó </t>
    </r>
    <r>
      <rPr>
        <i/>
        <sz val="9"/>
        <color theme="4" tint="-0.249977111117893"/>
        <rFont val="Calibri"/>
        <family val="2"/>
        <scheme val="minor"/>
      </rPr>
      <t>del personal no dedicado en exclusiva al proyecto.</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Costes de instrumental o material inventariable ( o</t>
    </r>
    <r>
      <rPr>
        <b/>
        <i/>
        <sz val="9"/>
        <rFont val="Calibri"/>
        <family val="2"/>
        <scheme val="minor"/>
      </rPr>
      <t xml:space="preserve"> leasing)</t>
    </r>
    <r>
      <rPr>
        <i/>
        <sz val="9"/>
        <rFont val="Calibri"/>
        <family val="2"/>
        <scheme val="minor"/>
      </rPr>
      <t xml:space="preserve"> no recogido en el presupuesto financiable ó q</t>
    </r>
    <r>
      <rPr>
        <i/>
        <sz val="9"/>
        <color theme="4" tint="-0.249977111117893"/>
        <rFont val="Calibri"/>
        <family val="2"/>
        <scheme val="minor"/>
      </rPr>
      <t xml:space="preserve">ue no  respete el criterio de amortización anual X*Y*(H/J).
</t>
    </r>
    <r>
      <rPr>
        <i/>
        <sz val="9"/>
        <rFont val="Calibri"/>
        <family val="2"/>
        <scheme val="minor"/>
      </rPr>
      <t xml:space="preserve">- Costes de investigación contractual, conocimientos técnicos y patentes adquiridas </t>
    </r>
    <r>
      <rPr>
        <b/>
        <i/>
        <u/>
        <sz val="9"/>
        <rFont val="Calibri"/>
        <family val="2"/>
        <scheme val="minor"/>
      </rPr>
      <t>por encima del precio de mercado.</t>
    </r>
    <r>
      <rPr>
        <i/>
        <sz val="9"/>
        <rFont val="Calibri"/>
        <family val="2"/>
        <scheme val="minor"/>
      </rPr>
      <t xml:space="preserve">
- Gastos de</t>
    </r>
    <r>
      <rPr>
        <b/>
        <i/>
        <sz val="9"/>
        <rFont val="Calibri"/>
        <family val="2"/>
        <scheme val="minor"/>
      </rPr>
      <t xml:space="preserve"> capacitación profesiona</t>
    </r>
    <r>
      <rPr>
        <i/>
        <sz val="9"/>
        <rFont val="Calibri"/>
        <family val="2"/>
        <scheme val="minor"/>
      </rPr>
      <t xml:space="preserve">l </t>
    </r>
    <r>
      <rPr>
        <b/>
        <i/>
        <sz val="9"/>
        <rFont val="Calibri"/>
        <family val="2"/>
        <scheme val="minor"/>
      </rPr>
      <t>no justificados</t>
    </r>
    <r>
      <rPr>
        <i/>
        <sz val="9"/>
        <rFont val="Calibri"/>
        <family val="2"/>
        <scheme val="minor"/>
      </rPr>
      <t xml:space="preserve"> mediante factura y documento de pago.
- Gastos de </t>
    </r>
    <r>
      <rPr>
        <b/>
        <i/>
        <sz val="9"/>
        <rFont val="Calibri"/>
        <family val="2"/>
        <scheme val="minor"/>
      </rPr>
      <t xml:space="preserve">proteccion de la propiedad industrial </t>
    </r>
    <r>
      <rPr>
        <i/>
        <sz val="9"/>
        <rFont val="Calibri"/>
        <family val="2"/>
        <scheme val="minor"/>
      </rPr>
      <t xml:space="preserve">y activos intangibles no justificados con facturas y doc. pago o por encima de los siguientes máximos:  ( tasas, gastos tramitacion ( Max 450€), informe tecnologico de patentes ( Max 3000€ nacionales:Max 6000€ extranjeras).
</t>
    </r>
    <r>
      <rPr>
        <b/>
        <i/>
        <sz val="9"/>
        <color rgb="FF00B050"/>
        <rFont val="Calibri"/>
        <family val="2"/>
        <scheme val="minor"/>
      </rPr>
      <t xml:space="preserve">Incumplimiento en la subcontratación (Anexo 3) de las actividades para la convocatorias UNICO I+D 6G 2022, producíendose p.ej las siguientes situaciones:
</t>
    </r>
    <r>
      <rPr>
        <i/>
        <sz val="9"/>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(30% del presupuesto financiable)</t>
    </r>
  </si>
  <si>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2023</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(Anexo 3) de las actividades para la convocatorias UNICO I+D 6G 2023 producíendose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</si>
  <si>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r>
      <rPr>
        <b/>
        <i/>
        <sz val="9"/>
        <color theme="1"/>
        <rFont val="Calibri"/>
        <family val="2"/>
        <scheme val="minor"/>
      </rPr>
      <t xml:space="preserve">Para el Subprograma de proyectos I+D en 5G de la convocatoria UNICO I+D 6G 2023  incluyen gastos subvencionables no aceptados en la convocatoria (Anexo 2), tales como por ejemplo: 
</t>
    </r>
    <r>
      <rPr>
        <sz val="9"/>
        <color theme="1"/>
        <rFont val="Calibri"/>
        <family val="2"/>
        <scheme val="minor"/>
      </rPr>
      <t xml:space="preserve">-Gastos subvencionables con fecha final de ejecución posterior a </t>
    </r>
    <r>
      <rPr>
        <b/>
        <sz val="9"/>
        <color theme="1"/>
        <rFont val="Calibri"/>
        <family val="2"/>
        <scheme val="minor"/>
      </rPr>
      <t>30/06/2025</t>
    </r>
    <r>
      <rPr>
        <b/>
        <i/>
        <sz val="9"/>
        <color theme="1"/>
        <rFont val="Calibri"/>
        <family val="2"/>
        <scheme val="minor"/>
      </rPr>
      <t xml:space="preserve">
</t>
    </r>
    <r>
      <rPr>
        <b/>
        <i/>
        <sz val="9"/>
        <color rgb="FF00B050"/>
        <rFont val="Calibri"/>
        <family val="2"/>
        <scheme val="minor"/>
      </rPr>
      <t>-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 xml:space="preserve">Gastos de </t>
    </r>
    <r>
      <rPr>
        <b/>
        <i/>
        <sz val="9"/>
        <rFont val="Calibri"/>
        <family val="2"/>
        <scheme val="minor"/>
      </rPr>
      <t xml:space="preserve">personal </t>
    </r>
    <r>
      <rPr>
        <i/>
        <sz val="9"/>
        <rFont val="Calibri"/>
        <family val="2"/>
        <scheme val="minor"/>
      </rPr>
      <t>de entidades fuera del territorio español.</t>
    </r>
    <r>
      <rPr>
        <i/>
        <sz val="9"/>
        <color theme="4" tint="-0.249977111117893"/>
        <rFont val="Calibri"/>
        <family val="2"/>
        <scheme val="minor"/>
      </rPr>
      <t xml:space="preserve">
</t>
    </r>
    <r>
      <rPr>
        <i/>
        <sz val="9"/>
        <color rgb="FFFF0000"/>
        <rFont val="Calibri"/>
        <family val="2"/>
        <scheme val="minor"/>
      </rPr>
      <t xml:space="preserve">- Gastos de </t>
    </r>
    <r>
      <rPr>
        <b/>
        <i/>
        <sz val="9"/>
        <color rgb="FFFF0000"/>
        <rFont val="Calibri"/>
        <family val="2"/>
        <scheme val="minor"/>
      </rPr>
      <t>personal</t>
    </r>
    <r>
      <rPr>
        <i/>
        <sz val="9"/>
        <color rgb="FFFF0000"/>
        <rFont val="Calibri"/>
        <family val="2"/>
        <scheme val="minor"/>
      </rPr>
      <t xml:space="preserve"> "propio del beneficiario" que no cumplan las condiciones para imputar costes al proyecto. </t>
    </r>
    <r>
      <rPr>
        <i/>
        <sz val="9"/>
        <rFont val="Calibri"/>
        <family val="2"/>
        <scheme val="minor"/>
      </rPr>
      <t xml:space="preserve">
- Gastos de </t>
    </r>
    <r>
      <rPr>
        <b/>
        <i/>
        <sz val="9"/>
        <rFont val="Calibri"/>
        <family val="2"/>
        <scheme val="minor"/>
      </rPr>
      <t>personal</t>
    </r>
    <r>
      <rPr>
        <i/>
        <sz val="9"/>
        <rFont val="Calibri"/>
        <family val="2"/>
        <scheme val="minor"/>
      </rPr>
      <t xml:space="preserve">  </t>
    </r>
    <r>
      <rPr>
        <i/>
        <sz val="9"/>
        <color theme="4" tint="-0.249977111117893"/>
        <rFont val="Calibri"/>
        <family val="2"/>
        <scheme val="minor"/>
      </rPr>
      <t xml:space="preserve">que no se respete el criterio Coste-Hora (X+Y)/H  que se incluyan en dicha partida retribuciones en especio o no salariales, o partidas no permitidas.
- </t>
    </r>
    <r>
      <rPr>
        <i/>
        <sz val="9"/>
        <rFont val="Calibri"/>
        <family val="2"/>
        <scheme val="minor"/>
      </rPr>
      <t xml:space="preserve">Gastos de servicios prestados por </t>
    </r>
    <r>
      <rPr>
        <b/>
        <i/>
        <sz val="9"/>
        <rFont val="Calibri"/>
        <family val="2"/>
        <scheme val="minor"/>
      </rPr>
      <t xml:space="preserve">personal externo, </t>
    </r>
    <r>
      <rPr>
        <i/>
        <sz val="9"/>
        <rFont val="Calibri"/>
        <family val="2"/>
        <scheme val="minor"/>
      </rPr>
      <t>contrataciones y subcontrataciones</t>
    </r>
    <r>
      <rPr>
        <b/>
        <i/>
        <u/>
        <sz val="9"/>
        <rFont val="Calibri"/>
        <family val="2"/>
        <scheme val="minor"/>
      </rPr>
      <t xml:space="preserve"> no</t>
    </r>
    <r>
      <rPr>
        <i/>
        <sz val="9"/>
        <rFont val="Calibri"/>
        <family val="2"/>
        <scheme val="minor"/>
      </rPr>
      <t xml:space="preserve"> calculados bajo el criterio de Coste-Hora (X+Y)/H 
- Gastos de</t>
    </r>
    <r>
      <rPr>
        <b/>
        <i/>
        <sz val="9"/>
        <rFont val="Calibri"/>
        <family val="2"/>
        <scheme val="minor"/>
      </rPr>
      <t xml:space="preserve"> personal autónomo</t>
    </r>
    <r>
      <rPr>
        <i/>
        <sz val="9"/>
        <rFont val="Calibri"/>
        <family val="2"/>
        <scheme val="minor"/>
      </rPr>
      <t xml:space="preserve"> (socio o en categoría de dependiente) con un coste-Hora </t>
    </r>
    <r>
      <rPr>
        <b/>
        <i/>
        <sz val="9"/>
        <rFont val="Calibri"/>
        <family val="2"/>
        <scheme val="minor"/>
      </rPr>
      <t>superior a 60E</t>
    </r>
    <r>
      <rPr>
        <i/>
        <sz val="9"/>
        <color theme="1"/>
        <rFont val="Calibri"/>
        <family val="2"/>
        <scheme val="minor"/>
      </rPr>
      <t xml:space="preserve">
- Gastos de mantenimiento o reparación.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más del 15%</t>
    </r>
    <r>
      <rPr>
        <i/>
        <sz val="9"/>
        <color theme="1"/>
        <rFont val="Calibri"/>
        <family val="2"/>
        <scheme val="minor"/>
      </rPr>
      <t xml:space="preserve"> de los costes de personal del proyecto.
</t>
    </r>
    <r>
      <rPr>
        <i/>
        <sz val="9"/>
        <color theme="4" tint="-0.249977111117893"/>
        <rFont val="Calibri"/>
        <family val="2"/>
        <scheme val="minor"/>
      </rPr>
      <t xml:space="preserve">- Gastos de movilidad, viaje, manutención, dietas, </t>
    </r>
    <r>
      <rPr>
        <i/>
        <sz val="9"/>
        <color rgb="FFFF0000"/>
        <rFont val="Calibri"/>
        <family val="2"/>
        <scheme val="minor"/>
      </rPr>
      <t xml:space="preserve">ó </t>
    </r>
    <r>
      <rPr>
        <i/>
        <sz val="9"/>
        <color theme="4" tint="-0.249977111117893"/>
        <rFont val="Calibri"/>
        <family val="2"/>
        <scheme val="minor"/>
      </rPr>
      <t>del personal no dedicado en exclusiva al proyecto.</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Costes de instrumental o material inventariable ( o</t>
    </r>
    <r>
      <rPr>
        <b/>
        <i/>
        <sz val="9"/>
        <rFont val="Calibri"/>
        <family val="2"/>
        <scheme val="minor"/>
      </rPr>
      <t xml:space="preserve"> leasing)</t>
    </r>
    <r>
      <rPr>
        <i/>
        <sz val="9"/>
        <rFont val="Calibri"/>
        <family val="2"/>
        <scheme val="minor"/>
      </rPr>
      <t xml:space="preserve"> no recogido en el presupuesto financiable ó q</t>
    </r>
    <r>
      <rPr>
        <i/>
        <sz val="9"/>
        <color theme="4" tint="-0.249977111117893"/>
        <rFont val="Calibri"/>
        <family val="2"/>
        <scheme val="minor"/>
      </rPr>
      <t xml:space="preserve">ue no  respete el criterio de amortización anual X*Y*(H/J).
</t>
    </r>
    <r>
      <rPr>
        <i/>
        <sz val="9"/>
        <rFont val="Calibri"/>
        <family val="2"/>
        <scheme val="minor"/>
      </rPr>
      <t xml:space="preserve">- Costes de investigación contractual, conocimientos técnicos y patentes adquiridas </t>
    </r>
    <r>
      <rPr>
        <b/>
        <i/>
        <u/>
        <sz val="9"/>
        <rFont val="Calibri"/>
        <family val="2"/>
        <scheme val="minor"/>
      </rPr>
      <t>por encima del precio de mercado.</t>
    </r>
    <r>
      <rPr>
        <i/>
        <sz val="9"/>
        <rFont val="Calibri"/>
        <family val="2"/>
        <scheme val="minor"/>
      </rPr>
      <t xml:space="preserve">
- Gastos de</t>
    </r>
    <r>
      <rPr>
        <b/>
        <i/>
        <sz val="9"/>
        <rFont val="Calibri"/>
        <family val="2"/>
        <scheme val="minor"/>
      </rPr>
      <t xml:space="preserve"> capacitación profesiona</t>
    </r>
    <r>
      <rPr>
        <i/>
        <sz val="9"/>
        <rFont val="Calibri"/>
        <family val="2"/>
        <scheme val="minor"/>
      </rPr>
      <t xml:space="preserve">l </t>
    </r>
    <r>
      <rPr>
        <b/>
        <i/>
        <sz val="9"/>
        <rFont val="Calibri"/>
        <family val="2"/>
        <scheme val="minor"/>
      </rPr>
      <t>no justificados</t>
    </r>
    <r>
      <rPr>
        <i/>
        <sz val="9"/>
        <rFont val="Calibri"/>
        <family val="2"/>
        <scheme val="minor"/>
      </rPr>
      <t xml:space="preserve"> mediante factura y documento de pago.
- Gastos de </t>
    </r>
    <r>
      <rPr>
        <b/>
        <i/>
        <sz val="9"/>
        <rFont val="Calibri"/>
        <family val="2"/>
        <scheme val="minor"/>
      </rPr>
      <t xml:space="preserve">proteccion de la propiedad industrial </t>
    </r>
    <r>
      <rPr>
        <i/>
        <sz val="9"/>
        <rFont val="Calibri"/>
        <family val="2"/>
        <scheme val="minor"/>
      </rPr>
      <t xml:space="preserve">y activos intangibles no justificados con facturas y doc. pago o por encima de los siguientes máximos:  ( tasas, gastos tramitacion ( Max 450€), informe tecnologico de patentes ( Max 3000€ nacionales:Max 6000€ extranjeras).
</t>
    </r>
    <r>
      <rPr>
        <b/>
        <i/>
        <sz val="9"/>
        <color rgb="FF00B050"/>
        <rFont val="Calibri"/>
        <family val="2"/>
        <scheme val="minor"/>
      </rPr>
      <t xml:space="preserve">Incumplimiento en la subcontratación (Anexo 3) de las actividades para la convocatorias UNICO I+D 6G 2023, producíendose p.ej las siguientes situaciones:
</t>
    </r>
    <r>
      <rPr>
        <i/>
        <sz val="9"/>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(30% del presupuesto financiable)</t>
    </r>
  </si>
  <si>
    <r>
      <rPr>
        <b/>
        <i/>
        <sz val="9"/>
        <color theme="1"/>
        <rFont val="Calibri"/>
        <family val="2"/>
        <scheme val="minor"/>
      </rPr>
      <t xml:space="preserve">Para la convocatorias UNICO SECTORIAL 5G 2023 incluyen gastos subvencionables no aceptados en la convocatoria (Anexo 2), tales como por ejemplo: 
</t>
    </r>
    <r>
      <rPr>
        <i/>
        <sz val="9"/>
        <color theme="1"/>
        <rFont val="Calibri"/>
        <family val="2"/>
        <scheme val="minor"/>
      </rPr>
      <t xml:space="preserve">- Gastos subvencionables con fecha final de ejecución posterior </t>
    </r>
    <r>
      <rPr>
        <b/>
        <i/>
        <sz val="9"/>
        <color theme="1"/>
        <rFont val="Calibri"/>
        <family val="2"/>
        <scheme val="minor"/>
      </rPr>
      <t>a 30/12/2025
-</t>
    </r>
    <r>
      <rPr>
        <i/>
        <sz val="9"/>
        <color theme="1"/>
        <rFont val="Calibri"/>
        <family val="2"/>
        <scheme val="minor"/>
      </rPr>
      <t xml:space="preserve"> Iva o impuestos compensables
- Gastos de </t>
    </r>
    <r>
      <rPr>
        <b/>
        <i/>
        <sz val="9"/>
        <color theme="1"/>
        <rFont val="Calibri"/>
        <family val="2"/>
        <scheme val="minor"/>
      </rPr>
      <t>informe auditor</t>
    </r>
    <r>
      <rPr>
        <i/>
        <sz val="9"/>
        <color theme="1"/>
        <rFont val="Calibri"/>
        <family val="2"/>
        <scheme val="minor"/>
      </rPr>
      <t xml:space="preserve"> contable-técnico por más de</t>
    </r>
    <r>
      <rPr>
        <b/>
        <i/>
        <sz val="9"/>
        <color theme="1"/>
        <rFont val="Calibri"/>
        <family val="2"/>
        <scheme val="minor"/>
      </rPr>
      <t xml:space="preserve"> 1500€.</t>
    </r>
    <r>
      <rPr>
        <i/>
        <sz val="9"/>
        <color theme="1"/>
        <rFont val="Calibri"/>
        <family val="2"/>
        <scheme val="minor"/>
      </rPr>
      <t xml:space="preserve">
</t>
    </r>
    <r>
      <rPr>
        <b/>
        <i/>
        <sz val="9"/>
        <color theme="1"/>
        <rFont val="Calibri"/>
        <family val="2"/>
        <scheme val="minor"/>
      </rPr>
      <t>- Gastos de personal "propio del beneficiario</t>
    </r>
    <r>
      <rPr>
        <i/>
        <sz val="9"/>
        <color theme="1"/>
        <rFont val="Calibri"/>
        <family val="2"/>
        <scheme val="minor"/>
      </rPr>
      <t xml:space="preserve">" que no cumplan las condiciones para imputar costes al proyecto.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 xml:space="preserve">más del 15% </t>
    </r>
    <r>
      <rPr>
        <i/>
        <sz val="9"/>
        <color theme="1"/>
        <rFont val="Calibri"/>
        <family val="2"/>
        <scheme val="minor"/>
      </rPr>
      <t xml:space="preserve">de los costes de personal del proyecto.
- Gastos de </t>
    </r>
    <r>
      <rPr>
        <b/>
        <i/>
        <sz val="9"/>
        <color theme="1"/>
        <rFont val="Calibri"/>
        <family val="2"/>
        <scheme val="minor"/>
      </rPr>
      <t>movilidad, viaje, manutención, dietas,</t>
    </r>
    <r>
      <rPr>
        <b/>
        <i/>
        <sz val="9"/>
        <rFont val="Calibri"/>
        <family val="2"/>
        <scheme val="minor"/>
      </rPr>
      <t xml:space="preserve"> </t>
    </r>
    <r>
      <rPr>
        <i/>
        <sz val="9"/>
        <rFont val="Calibri"/>
        <family val="2"/>
        <scheme val="minor"/>
      </rPr>
      <t>ó</t>
    </r>
    <r>
      <rPr>
        <i/>
        <sz val="9"/>
        <color theme="1"/>
        <rFont val="Calibri"/>
        <family val="2"/>
        <scheme val="minor"/>
      </rPr>
      <t xml:space="preserve"> del personal no dedicado en exclusiva al proyecto
- Gastos de </t>
    </r>
    <r>
      <rPr>
        <b/>
        <i/>
        <sz val="9"/>
        <color theme="1"/>
        <rFont val="Calibri"/>
        <family val="2"/>
        <scheme val="minor"/>
      </rPr>
      <t>personal autónomo</t>
    </r>
    <r>
      <rPr>
        <i/>
        <sz val="9"/>
        <color theme="1"/>
        <rFont val="Calibri"/>
        <family val="2"/>
        <scheme val="minor"/>
      </rPr>
      <t xml:space="preserve"> (socio o en categoría de dependiente) con un </t>
    </r>
    <r>
      <rPr>
        <b/>
        <i/>
        <sz val="9"/>
        <color theme="1"/>
        <rFont val="Calibri"/>
        <family val="2"/>
        <scheme val="minor"/>
      </rPr>
      <t>coste-Hora superior a 6</t>
    </r>
    <r>
      <rPr>
        <i/>
        <sz val="9"/>
        <color theme="1"/>
        <rFont val="Calibri"/>
        <family val="2"/>
        <scheme val="minor"/>
      </rPr>
      <t>0E
- Costes de</t>
    </r>
    <r>
      <rPr>
        <b/>
        <i/>
        <sz val="9"/>
        <color theme="1"/>
        <rFont val="Calibri"/>
        <family val="2"/>
        <scheme val="minor"/>
      </rPr>
      <t xml:space="preserve"> instrumental o material inventariable ( o leasing</t>
    </r>
    <r>
      <rPr>
        <i/>
        <sz val="9"/>
        <color theme="1"/>
        <rFont val="Calibri"/>
        <family val="2"/>
        <scheme val="minor"/>
      </rPr>
      <t>) no recogido en el presupuesto financiable ó que no  respete el criterio de amortización anual X*Y*(H/J).
-</t>
    </r>
    <r>
      <rPr>
        <b/>
        <i/>
        <sz val="9"/>
        <color theme="1"/>
        <rFont val="Calibri"/>
        <family val="2"/>
        <scheme val="minor"/>
      </rPr>
      <t xml:space="preserve"> Gastos de personal </t>
    </r>
    <r>
      <rPr>
        <i/>
        <sz val="9"/>
        <color theme="1"/>
        <rFont val="Calibri"/>
        <family val="2"/>
        <scheme val="minor"/>
      </rPr>
      <t xml:space="preserve"> que no se respete el criterio Coste-Hora (X+Y)/H  que se incluyan en dicha partida retribuciones en especio o no salariales, o partidas no permitidas.
</t>
    </r>
    <r>
      <rPr>
        <b/>
        <i/>
        <sz val="9"/>
        <rFont val="Calibri"/>
        <family val="2"/>
        <scheme val="minor"/>
      </rPr>
      <t>- Costes de investigación contractual,</t>
    </r>
    <r>
      <rPr>
        <i/>
        <sz val="9"/>
        <rFont val="Calibri"/>
        <family val="2"/>
        <scheme val="minor"/>
      </rPr>
      <t xml:space="preserve"> conocimientos técnicos y patentes adquiridas</t>
    </r>
    <r>
      <rPr>
        <b/>
        <i/>
        <sz val="9"/>
        <color theme="1"/>
        <rFont val="Calibri"/>
        <family val="2"/>
        <scheme val="minor"/>
      </rPr>
      <t xml:space="preserve"> por encima del precio de mercado.
- Gastos de capacitación profesional no </t>
    </r>
    <r>
      <rPr>
        <i/>
        <sz val="9"/>
        <color theme="1"/>
        <rFont val="Calibri"/>
        <family val="2"/>
        <scheme val="minor"/>
      </rPr>
      <t>justificados mediante factura y documento de pago.</t>
    </r>
    <r>
      <rPr>
        <b/>
        <i/>
        <sz val="9"/>
        <color theme="1"/>
        <rFont val="Calibri"/>
        <family val="2"/>
        <scheme val="minor"/>
      </rPr>
      <t xml:space="preserve">
- Gastos de proteccion de la propiedad industrial </t>
    </r>
    <r>
      <rPr>
        <i/>
        <sz val="9"/>
        <color theme="1"/>
        <rFont val="Calibri"/>
        <family val="2"/>
        <scheme val="minor"/>
      </rPr>
      <t>y activos intangibles no justificados con facturas y doc. pago o por encima de lo</t>
    </r>
    <r>
      <rPr>
        <b/>
        <i/>
        <sz val="9"/>
        <color theme="1"/>
        <rFont val="Calibri"/>
        <family val="2"/>
        <scheme val="minor"/>
      </rPr>
      <t xml:space="preserve">s siguientes máximos:  </t>
    </r>
    <r>
      <rPr>
        <i/>
        <sz val="9"/>
        <color theme="1"/>
        <rFont val="Calibri"/>
        <family val="2"/>
        <scheme val="minor"/>
      </rPr>
      <t>( tasas, gastos tramitacion (</t>
    </r>
    <r>
      <rPr>
        <b/>
        <i/>
        <sz val="9"/>
        <color theme="1"/>
        <rFont val="Calibri"/>
        <family val="2"/>
        <scheme val="minor"/>
      </rPr>
      <t xml:space="preserve"> Max 450€), </t>
    </r>
    <r>
      <rPr>
        <i/>
        <sz val="9"/>
        <color theme="1"/>
        <rFont val="Calibri"/>
        <family val="2"/>
        <scheme val="minor"/>
      </rPr>
      <t xml:space="preserve">informe tecnologico de patentes </t>
    </r>
    <r>
      <rPr>
        <b/>
        <i/>
        <sz val="9"/>
        <color theme="1"/>
        <rFont val="Calibri"/>
        <family val="2"/>
        <scheme val="minor"/>
      </rPr>
      <t xml:space="preserve">(Max 3000€ nacionales:Max 6000€ extranjeras).
Incumplimiento en la subcontratación de las actividades para la convocatorias UNICO SECTORIAL 5G  2023 (Anexo 3), producíendose p.ej las siguientes situaciones:
</t>
    </r>
    <r>
      <rPr>
        <i/>
        <sz val="9"/>
        <color theme="1"/>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permitido.(30% del presupuesto financiable)</t>
    </r>
  </si>
  <si>
    <r>
      <rPr>
        <b/>
        <i/>
        <sz val="9"/>
        <color theme="1"/>
        <rFont val="Calibri"/>
        <family val="2"/>
        <scheme val="minor"/>
      </rPr>
      <t xml:space="preserve">Para la convocatorias UNICO SECTORIAL 5G 2022 incluyen gastos subvencionables no aceptados en la convocatoria (Anexo 2), tales como por ejemplo: 
</t>
    </r>
    <r>
      <rPr>
        <i/>
        <sz val="9"/>
        <color theme="1"/>
        <rFont val="Calibri"/>
        <family val="2"/>
        <scheme val="minor"/>
      </rPr>
      <t xml:space="preserve">- Gastos subvencionables con fecha final de ejecución posterior </t>
    </r>
    <r>
      <rPr>
        <b/>
        <i/>
        <sz val="9"/>
        <color theme="1"/>
        <rFont val="Calibri"/>
        <family val="2"/>
        <scheme val="minor"/>
      </rPr>
      <t>a 30/12/2025
-</t>
    </r>
    <r>
      <rPr>
        <i/>
        <sz val="9"/>
        <color theme="1"/>
        <rFont val="Calibri"/>
        <family val="2"/>
        <scheme val="minor"/>
      </rPr>
      <t xml:space="preserve"> Iva o impuestos compensables
- Gastos de </t>
    </r>
    <r>
      <rPr>
        <b/>
        <i/>
        <sz val="9"/>
        <color theme="1"/>
        <rFont val="Calibri"/>
        <family val="2"/>
        <scheme val="minor"/>
      </rPr>
      <t>informe auditor</t>
    </r>
    <r>
      <rPr>
        <i/>
        <sz val="9"/>
        <color theme="1"/>
        <rFont val="Calibri"/>
        <family val="2"/>
        <scheme val="minor"/>
      </rPr>
      <t xml:space="preserve"> contable-técnico por más de</t>
    </r>
    <r>
      <rPr>
        <b/>
        <i/>
        <sz val="9"/>
        <color theme="1"/>
        <rFont val="Calibri"/>
        <family val="2"/>
        <scheme val="minor"/>
      </rPr>
      <t xml:space="preserve"> 1500€.</t>
    </r>
    <r>
      <rPr>
        <i/>
        <sz val="9"/>
        <color theme="1"/>
        <rFont val="Calibri"/>
        <family val="2"/>
        <scheme val="minor"/>
      </rPr>
      <t xml:space="preserve">
</t>
    </r>
    <r>
      <rPr>
        <b/>
        <i/>
        <sz val="9"/>
        <color theme="1"/>
        <rFont val="Calibri"/>
        <family val="2"/>
        <scheme val="minor"/>
      </rPr>
      <t>- Gastos de personal "propio del beneficiario</t>
    </r>
    <r>
      <rPr>
        <i/>
        <sz val="9"/>
        <color theme="1"/>
        <rFont val="Calibri"/>
        <family val="2"/>
        <scheme val="minor"/>
      </rPr>
      <t xml:space="preserve">" que no cumplan las condiciones para imputar costes al proyecto.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 xml:space="preserve">más del 15% </t>
    </r>
    <r>
      <rPr>
        <i/>
        <sz val="9"/>
        <color theme="1"/>
        <rFont val="Calibri"/>
        <family val="2"/>
        <scheme val="minor"/>
      </rPr>
      <t xml:space="preserve">de los costes de personal del proyecto.
- Gastos de </t>
    </r>
    <r>
      <rPr>
        <b/>
        <i/>
        <sz val="9"/>
        <color theme="1"/>
        <rFont val="Calibri"/>
        <family val="2"/>
        <scheme val="minor"/>
      </rPr>
      <t>movilidad, viaje, manutención, dietas,</t>
    </r>
    <r>
      <rPr>
        <b/>
        <i/>
        <sz val="9"/>
        <rFont val="Calibri"/>
        <family val="2"/>
        <scheme val="minor"/>
      </rPr>
      <t xml:space="preserve"> </t>
    </r>
    <r>
      <rPr>
        <i/>
        <sz val="9"/>
        <rFont val="Calibri"/>
        <family val="2"/>
        <scheme val="minor"/>
      </rPr>
      <t>ó</t>
    </r>
    <r>
      <rPr>
        <i/>
        <sz val="9"/>
        <color theme="1"/>
        <rFont val="Calibri"/>
        <family val="2"/>
        <scheme val="minor"/>
      </rPr>
      <t xml:space="preserve"> del personal no dedicado en exclusiva al proyecto
- Gastos de </t>
    </r>
    <r>
      <rPr>
        <b/>
        <i/>
        <sz val="9"/>
        <color theme="1"/>
        <rFont val="Calibri"/>
        <family val="2"/>
        <scheme val="minor"/>
      </rPr>
      <t>personal autónomo</t>
    </r>
    <r>
      <rPr>
        <i/>
        <sz val="9"/>
        <color theme="1"/>
        <rFont val="Calibri"/>
        <family val="2"/>
        <scheme val="minor"/>
      </rPr>
      <t xml:space="preserve"> (socio o en categoría de dependiente) con un </t>
    </r>
    <r>
      <rPr>
        <b/>
        <i/>
        <sz val="9"/>
        <color theme="1"/>
        <rFont val="Calibri"/>
        <family val="2"/>
        <scheme val="minor"/>
      </rPr>
      <t>coste-Hora superior a 6</t>
    </r>
    <r>
      <rPr>
        <i/>
        <sz val="9"/>
        <color theme="1"/>
        <rFont val="Calibri"/>
        <family val="2"/>
        <scheme val="minor"/>
      </rPr>
      <t>0E
- Costes de</t>
    </r>
    <r>
      <rPr>
        <b/>
        <i/>
        <sz val="9"/>
        <color theme="1"/>
        <rFont val="Calibri"/>
        <family val="2"/>
        <scheme val="minor"/>
      </rPr>
      <t xml:space="preserve"> instrumental o material inventariable ( o leasing</t>
    </r>
    <r>
      <rPr>
        <i/>
        <sz val="9"/>
        <color theme="1"/>
        <rFont val="Calibri"/>
        <family val="2"/>
        <scheme val="minor"/>
      </rPr>
      <t>) no recogido en el presupuesto financiable ó que no  respete el criterio de amortización anual X*Y*(H/J).
-</t>
    </r>
    <r>
      <rPr>
        <b/>
        <i/>
        <sz val="9"/>
        <color theme="1"/>
        <rFont val="Calibri"/>
        <family val="2"/>
        <scheme val="minor"/>
      </rPr>
      <t xml:space="preserve"> Gastos de personal </t>
    </r>
    <r>
      <rPr>
        <i/>
        <sz val="9"/>
        <color theme="1"/>
        <rFont val="Calibri"/>
        <family val="2"/>
        <scheme val="minor"/>
      </rPr>
      <t xml:space="preserve"> que no se respete el criterio Coste-Hora (X+Y)/H  que se incluyan en dicha partida retribuciones en especio o no salariales, o partidas no permitidas.
</t>
    </r>
    <r>
      <rPr>
        <b/>
        <i/>
        <sz val="9"/>
        <rFont val="Calibri"/>
        <family val="2"/>
        <scheme val="minor"/>
      </rPr>
      <t>- Costes de investigación contractual,</t>
    </r>
    <r>
      <rPr>
        <i/>
        <sz val="9"/>
        <rFont val="Calibri"/>
        <family val="2"/>
        <scheme val="minor"/>
      </rPr>
      <t xml:space="preserve"> conocimientos técnicos y patentes adquiridas</t>
    </r>
    <r>
      <rPr>
        <b/>
        <i/>
        <sz val="9"/>
        <color theme="1"/>
        <rFont val="Calibri"/>
        <family val="2"/>
        <scheme val="minor"/>
      </rPr>
      <t xml:space="preserve"> por encima del precio de mercado.
- Gastos de capacitación profesional no </t>
    </r>
    <r>
      <rPr>
        <i/>
        <sz val="9"/>
        <color theme="1"/>
        <rFont val="Calibri"/>
        <family val="2"/>
        <scheme val="minor"/>
      </rPr>
      <t>justificados mediante factura y documento de pago.</t>
    </r>
    <r>
      <rPr>
        <b/>
        <i/>
        <sz val="9"/>
        <color theme="1"/>
        <rFont val="Calibri"/>
        <family val="2"/>
        <scheme val="minor"/>
      </rPr>
      <t xml:space="preserve">
- Gastos de proteccion de la propiedad industrial </t>
    </r>
    <r>
      <rPr>
        <i/>
        <sz val="9"/>
        <color theme="1"/>
        <rFont val="Calibri"/>
        <family val="2"/>
        <scheme val="minor"/>
      </rPr>
      <t>y activos intangibles no justificados con facturas y doc. pago o por encima de lo</t>
    </r>
    <r>
      <rPr>
        <b/>
        <i/>
        <sz val="9"/>
        <color theme="1"/>
        <rFont val="Calibri"/>
        <family val="2"/>
        <scheme val="minor"/>
      </rPr>
      <t xml:space="preserve">s siguientes máximos:  </t>
    </r>
    <r>
      <rPr>
        <i/>
        <sz val="9"/>
        <color theme="1"/>
        <rFont val="Calibri"/>
        <family val="2"/>
        <scheme val="minor"/>
      </rPr>
      <t>( tasas, gastos tramitacion (</t>
    </r>
    <r>
      <rPr>
        <b/>
        <i/>
        <sz val="9"/>
        <color theme="1"/>
        <rFont val="Calibri"/>
        <family val="2"/>
        <scheme val="minor"/>
      </rPr>
      <t xml:space="preserve"> Max 450€), </t>
    </r>
    <r>
      <rPr>
        <i/>
        <sz val="9"/>
        <color theme="1"/>
        <rFont val="Calibri"/>
        <family val="2"/>
        <scheme val="minor"/>
      </rPr>
      <t xml:space="preserve">informe tecnologico de patentes </t>
    </r>
    <r>
      <rPr>
        <b/>
        <i/>
        <sz val="9"/>
        <color theme="1"/>
        <rFont val="Calibri"/>
        <family val="2"/>
        <scheme val="minor"/>
      </rPr>
      <t xml:space="preserve">(Max 3000€ nacionales:Max 6000€ extranjeras).
Incumplimiento en la subcontratación de las actividades para la convocatorias UNICO SECTORIAL 5G  2022 (Anexo 3), producíendose p.ej las siguientes situaciones:
</t>
    </r>
    <r>
      <rPr>
        <i/>
        <sz val="9"/>
        <color theme="1"/>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permitido.(30% del presupuesto financiable)</t>
    </r>
  </si>
  <si>
    <t>C15.I06.P01.08</t>
  </si>
  <si>
    <t>C15.I06.P01.21</t>
  </si>
  <si>
    <t>C15.I06.P01.11</t>
  </si>
  <si>
    <t>Ejecución propia o contrato privado</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</si>
  <si>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</si>
  <si>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</si>
  <si>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</si>
  <si>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</si>
  <si>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</si>
  <si>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</si>
  <si>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</si>
  <si>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</si>
  <si>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 xml:space="preserve"> CONTROLES ESTÁNDARES</t>
  </si>
  <si>
    <t>Descripción del control estándar</t>
  </si>
  <si>
    <t>¿Se ha implementado este control estándar?</t>
  </si>
  <si>
    <t>PLAN DE ACCIÓN</t>
  </si>
  <si>
    <t>Control alternativo</t>
  </si>
  <si>
    <t>Fecha de implementación</t>
  </si>
  <si>
    <t>Efecto combinado de los controles alternativos sobre el IMPACTO del riesgo NETO</t>
  </si>
  <si>
    <t>Efecto combinado de los controles alternativos sobre la PROBABILIDAD del riesgo NETO</t>
  </si>
  <si>
    <t>1: EVALUACIÓN DE LA EXPOSICIÓN A RIESGOS DE DOBLE FINANCIACIÓN - EJECUCIÓN PROPIA / CONTRATOS PRIVADOS (CP)</t>
  </si>
  <si>
    <t xml:space="preserve">2. Si se procede a evaluar alguna de estos programas: , UNICO Banda Ancha 2021,2022 , UNICO Demanda Rural, UNICO Demanda CCAA ( Servicios Públicos, Industria y empresas, polígonos, Bono social y Edificios),
 UNICO I+D 6G 2021, UNICO I+D 6G 2022 y 2023, </t>
  </si>
  <si>
    <t>UNICO Sectorial  5G 2022 y 2023, UNICO 5G Redes - Backhaul fibra 2022, UNICO Sectorial 5G 2023, UNICO 5G Redes Activas 2023, UNICO Sectorial 5G: Emergencias, o UNICO I+D Cloud: centros,  seleccione la misma en " Actuación a evaluar", en caso contrario seleccione "Otras".</t>
  </si>
  <si>
    <t>CP.R2.1</t>
  </si>
  <si>
    <t>1.- INTRODUCCIÓN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</si>
  <si>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 prohibición de doble financiación</t>
    </r>
    <r>
      <rPr>
        <sz val="11"/>
        <color theme="1"/>
        <rFont val="Calibri"/>
        <family val="2"/>
        <scheme val="minor"/>
      </rPr>
      <t xml:space="preserve"> establecidos para el Plan de Recuperación,</t>
    </r>
  </si>
  <si>
    <r>
      <t xml:space="preserve">1. Por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 Contratos privados. (CP).</t>
    </r>
  </si>
  <si>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</si>
  <si>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</si>
  <si>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 la prohibición de doble financiación tiene su listado de posibles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</si>
  <si>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</si>
  <si>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color theme="1"/>
        <rFont val="Calibri"/>
        <family val="2"/>
        <scheme val="minor"/>
      </rPr>
      <t xml:space="preserve">conjunto </t>
    </r>
    <r>
      <rPr>
        <sz val="11"/>
        <color theme="1"/>
        <rFont val="Calibri"/>
        <family val="2"/>
        <scheme val="minor"/>
      </rPr>
      <t xml:space="preserve">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</si>
  <si>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</si>
  <si>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
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</si>
  <si>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2.- DEFINICIONES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</si>
  <si>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</si>
  <si>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</si>
  <si>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</si>
  <si>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</si>
  <si>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</si>
  <si>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</si>
  <si>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</si>
  <si>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</si>
  <si>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</si>
  <si>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3.- INSTRUCCIONES PARA CUMPLIMENTAR LA MATRIZ</t>
  </si>
  <si>
    <t>4.- RESULTADOS</t>
  </si>
  <si>
    <t>5.- CONCLUSIÓN.</t>
  </si>
  <si>
    <t>6.- FUENTES</t>
  </si>
  <si>
    <t>7.- ENLACES DE INTERÉS</t>
  </si>
  <si>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</si>
  <si>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</si>
  <si>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</si>
  <si>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El equipo de autoevaluación debe de rellenar únicamente las casillas en blanco.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</si>
  <si>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</si>
  <si>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</si>
  <si>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</si>
  <si>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</si>
  <si>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</si>
  <si>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</si>
  <si>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</si>
  <si>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</si>
  <si>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</si>
  <si>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</si>
  <si>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PPor lo tanto, en función de la puntuación del riesgo neto obtenida, la entidad deberá incluir controles alternativos (plan de acción), de acuerdo con las siguientes reglas:
- Si el riesgo neto total es bajo (aceptable), en principio, no será necesario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entidad.Aunque la norma general puede ser anualmente, podría realizarse cada dos años si el nivel de los riesgos identificados es muy bajo y durante el año anterior no se informó de casos de incumplimiento de dicho principio de prohibición de doble financiación.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caso de infracción relevante o si se producen cambios significativos en el entorno de la entidad tales como modificaciones normativas, cambios de procedimiento, tecnología, personal, etc., relacionadas con el presente principio transversal de prohibición de doble financiación.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</si>
  <si>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</si>
  <si>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</si>
  <si>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</si>
  <si>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 xml:space="preserve">La pestaña Métodos_Gestión_Ent_Privada contiene: </t>
  </si>
  <si>
    <t>1. Elija el método de gestión:  A las Entidades Privadas les corresponde el método de gestión de Ejecución Propia / Contrato Privado. En el caso en que deseé realizar la evaluación separada de varias CP heterogéneas debido a su naturaleza deberá crear en la presente hoja las referencias de riesgos, indicadores y controles correspondientes propuestos.(ver instrucciones en la pestaña Introducción).</t>
  </si>
  <si>
    <t xml:space="preserve">
●  (2) para ejecución propia/contratos privados (CP.R2)
</t>
  </si>
  <si>
    <r>
      <t>El formulario debe modificarse para este supuesto. 
Si como entidad privada ha realizado varias CP heterogéneas y desea analizar de modo separado el riesgo de incumplimiento de la prohibición de doble financiación, debe modificar este formulario del modo siguiente:
1º Para evaluar el primera CP, debe rellenar las celdas en blanco existentes para la referencia CP.R2 de la pestaña "Indicador Riesgo Ent.Privada".
2º Para la segunda CP, debe crear al final de la hoja "Indicador Riesgo Ent.Privada" tantas filas como número de indicadores tenga la plantilla. Para crear cada fila, debe seleccionar la</t>
    </r>
    <r>
      <rPr>
        <b/>
        <sz val="11"/>
        <color theme="1"/>
        <rFont val="Calibri"/>
        <family val="2"/>
        <scheme val="minor"/>
      </rPr>
      <t xml:space="preserve"> fila 26</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 xml:space="preserve">columna "B" </t>
    </r>
    <r>
      <rPr>
        <sz val="11"/>
        <color theme="1"/>
        <rFont val="Calibri"/>
        <family val="2"/>
        <scheme val="minor"/>
      </rPr>
      <t>de la misma pestaña una nueva referencia CP.R2.1 (para la segunda CP), CP.R2.2 (para la tercera CP) y así sucesivamente para las siguientes CP.
4º Copiar el contenido (</t>
    </r>
    <r>
      <rPr>
        <b/>
        <sz val="11"/>
        <color theme="1"/>
        <rFont val="Calibri"/>
        <family val="2"/>
        <scheme val="minor"/>
      </rPr>
      <t>Columnas "C"</t>
    </r>
    <r>
      <rPr>
        <sz val="11"/>
        <color theme="1"/>
        <rFont val="Calibri"/>
        <family val="2"/>
        <scheme val="minor"/>
      </rPr>
      <t>,</t>
    </r>
    <r>
      <rPr>
        <b/>
        <sz val="11"/>
        <color theme="1"/>
        <rFont val="Calibri"/>
        <family val="2"/>
        <scheme val="minor"/>
      </rPr>
      <t>"D"</t>
    </r>
    <r>
      <rPr>
        <sz val="11"/>
        <color theme="1"/>
        <rFont val="Calibri"/>
        <family val="2"/>
        <scheme val="minor"/>
      </rPr>
      <t>,</t>
    </r>
    <r>
      <rPr>
        <b/>
        <sz val="11"/>
        <color theme="1"/>
        <rFont val="Calibri"/>
        <family val="2"/>
        <scheme val="minor"/>
      </rPr>
      <t xml:space="preserve">"H"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5º Añadir al final del indicador de riesgo o control de las filas creadas, en la </t>
    </r>
    <r>
      <rPr>
        <b/>
        <sz val="11"/>
        <color theme="1"/>
        <rFont val="Calibri"/>
        <family val="2"/>
        <scheme val="minor"/>
      </rPr>
      <t xml:space="preserve">columna "C" </t>
    </r>
    <r>
      <rPr>
        <sz val="11"/>
        <color theme="1"/>
        <rFont val="Calibri"/>
        <family val="2"/>
        <scheme val="minor"/>
      </rPr>
      <t>y</t>
    </r>
    <r>
      <rPr>
        <b/>
        <sz val="11"/>
        <color theme="1"/>
        <rFont val="Calibri"/>
        <family val="2"/>
        <scheme val="minor"/>
      </rPr>
      <t xml:space="preserve"> "H"</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el segundo contrato, el </t>
    </r>
    <r>
      <rPr>
        <b/>
        <sz val="11"/>
        <color theme="1"/>
        <rFont val="Calibri"/>
        <family val="2"/>
        <scheme val="minor"/>
      </rPr>
      <t>código ".2"</t>
    </r>
    <r>
      <rPr>
        <sz val="11"/>
        <color theme="1"/>
        <rFont val="Calibri"/>
        <family val="2"/>
        <scheme val="minor"/>
      </rPr>
      <t>, para el tercer contrato, etc., y así sucesivamente para las siguientes CP.</t>
    </r>
  </si>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</sst>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9"/>
      <color theme="0"/>
      <name val="Calibri"/>
      <family val="2"/>
      <scheme val="minor"/>
    </font>
    <font>
      <sz val="12"/>
      <color theme="1"/>
      <name val="Arial"/>
      <family val="2"/>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9"/>
      <color theme="1"/>
      <name val="Calibri"/>
      <family val="2"/>
    </font>
    <font>
      <sz val="10"/>
      <name val="Arial"/>
      <family val="2"/>
    </font>
    <font>
      <sz val="12"/>
      <name val="Arial"/>
      <family val="2"/>
    </font>
    <font>
      <b/>
      <sz val="12"/>
      <name val="Arial"/>
      <family val="2"/>
    </font>
    <font>
      <b/>
      <sz val="11"/>
      <name val="Calibri"/>
      <family val="2"/>
      <scheme val="minor"/>
    </font>
    <font>
      <b/>
      <u/>
      <sz val="11"/>
      <name val="Calibri"/>
      <family val="2"/>
      <scheme val="minor"/>
    </font>
    <font>
      <i/>
      <sz val="8"/>
      <color theme="1"/>
      <name val="Calibri"/>
      <family val="2"/>
      <scheme val="minor"/>
    </font>
    <font>
      <b/>
      <i/>
      <sz val="8"/>
      <color theme="1"/>
      <name val="Calibri"/>
      <family val="2"/>
      <scheme val="minor"/>
    </font>
    <font>
      <b/>
      <sz val="11"/>
      <color theme="0"/>
      <name val="Calibri"/>
      <family val="2"/>
      <scheme val="minor"/>
    </font>
    <font>
      <sz val="9"/>
      <color indexed="8"/>
      <name val="Calibri"/>
      <family val="2"/>
      <scheme val="minor"/>
    </font>
    <font>
      <b/>
      <sz val="9"/>
      <color theme="0"/>
      <name val="Calibri"/>
      <family val="2"/>
      <scheme val="minor"/>
    </font>
    <font>
      <i/>
      <sz val="9"/>
      <name val="Calibri"/>
      <family val="2"/>
      <scheme val="minor"/>
    </font>
    <font>
      <b/>
      <i/>
      <sz val="9"/>
      <name val="Calibri"/>
      <family val="2"/>
      <scheme val="minor"/>
    </font>
    <font>
      <b/>
      <i/>
      <u/>
      <sz val="9"/>
      <name val="Calibri"/>
      <family val="2"/>
      <scheme val="minor"/>
    </font>
    <font>
      <i/>
      <u/>
      <sz val="9"/>
      <name val="Calibri"/>
      <family val="2"/>
      <scheme val="minor"/>
    </font>
    <font>
      <i/>
      <sz val="8"/>
      <color rgb="FFFF0000"/>
      <name val="Calibri"/>
      <family val="2"/>
      <scheme val="minor"/>
    </font>
    <font>
      <b/>
      <i/>
      <u/>
      <sz val="8"/>
      <color theme="1"/>
      <name val="Calibri"/>
      <family val="2"/>
      <scheme val="minor"/>
    </font>
    <font>
      <sz val="8"/>
      <color rgb="FF548235"/>
      <name val="Calibri"/>
      <family val="2"/>
      <scheme val="minor"/>
    </font>
    <font>
      <sz val="8"/>
      <color rgb="FF00B0F0"/>
      <name val="Calibri"/>
      <family val="2"/>
      <scheme val="minor"/>
    </font>
    <font>
      <sz val="8"/>
      <color rgb="FFFF0000"/>
      <name val="Calibri"/>
      <family val="2"/>
      <scheme val="minor"/>
    </font>
    <font>
      <i/>
      <sz val="8"/>
      <color rgb="FF00B050"/>
      <name val="Calibri"/>
      <family val="2"/>
      <scheme val="minor"/>
    </font>
    <font>
      <i/>
      <sz val="8"/>
      <color theme="4" tint="-0.249977111117893"/>
      <name val="Calibri"/>
      <family val="2"/>
      <scheme val="minor"/>
    </font>
    <font>
      <b/>
      <i/>
      <sz val="9"/>
      <color rgb="FF00B050"/>
      <name val="Calibri"/>
      <family val="2"/>
      <scheme val="minor"/>
    </font>
    <font>
      <b/>
      <i/>
      <u/>
      <sz val="9"/>
      <color theme="1"/>
      <name val="Calibri"/>
      <family val="2"/>
      <scheme val="minor"/>
    </font>
    <font>
      <i/>
      <sz val="8"/>
      <color rgb="FFFF3300"/>
      <name val="Calibri"/>
      <family val="2"/>
      <scheme val="minor"/>
    </font>
    <font>
      <i/>
      <sz val="9"/>
      <color theme="4" tint="-0.249977111117893"/>
      <name val="Calibri"/>
      <family val="2"/>
      <scheme val="minor"/>
    </font>
    <font>
      <i/>
      <sz val="9"/>
      <color rgb="FFFF0000"/>
      <name val="Calibri"/>
      <family val="2"/>
      <scheme val="minor"/>
    </font>
    <font>
      <b/>
      <i/>
      <sz val="9"/>
      <color rgb="FFFF0000"/>
      <name val="Calibri"/>
      <family val="2"/>
      <scheme val="minor"/>
    </font>
    <font>
      <i/>
      <sz val="9"/>
      <color rgb="FF00B050"/>
      <name val="Calibri"/>
      <family val="2"/>
      <scheme val="minor"/>
    </font>
    <font>
      <i/>
      <sz val="8"/>
      <color theme="8" tint="-0.249977111117893"/>
      <name val="Calibri"/>
      <family val="2"/>
      <scheme val="minor"/>
    </font>
    <font>
      <i/>
      <sz val="8"/>
      <color rgb="FF0070C0"/>
      <name val="Calibri"/>
      <family val="2"/>
      <scheme val="minor"/>
    </font>
    <font>
      <i/>
      <sz val="10"/>
      <color theme="1"/>
      <name val="Calibri"/>
      <family val="2"/>
      <scheme val="minor"/>
    </font>
    <font>
      <b/>
      <sz val="9"/>
      <color rgb="FFFF0000"/>
      <name val="Calibri"/>
      <family val="2"/>
      <scheme val="minor"/>
    </font>
    <font>
      <sz val="9"/>
      <color rgb="FFFF0000"/>
      <name val="Calibri"/>
      <family val="2"/>
      <scheme val="minor"/>
    </font>
    <font>
      <sz val="12"/>
      <color rgb="FFFF0000"/>
      <name val="Arial"/>
      <family val="2"/>
    </font>
    <font>
      <b/>
      <sz val="12"/>
      <color rgb="FFFF0000"/>
      <name val="Arial"/>
      <family val="2"/>
    </font>
  </fonts>
  <fills count="26">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theme="7" tint="0.79998168889431442"/>
        <bgColor indexed="64"/>
      </patternFill>
    </fill>
    <fill>
      <patternFill patternType="solid">
        <fgColor rgb="FFFFF2CC"/>
        <bgColor rgb="FF000000"/>
      </patternFill>
    </fill>
    <fill>
      <patternFill patternType="solid">
        <fgColor rgb="FFFFF2CC"/>
        <bgColor indexed="64"/>
      </patternFill>
    </fill>
    <fill>
      <patternFill patternType="solid">
        <fgColor theme="7" tint="0.79998168889431442"/>
        <bgColor rgb="FF000000"/>
      </patternFill>
    </fill>
    <fill>
      <patternFill patternType="solid">
        <fgColor theme="6" tint="0.59999389629810485"/>
        <bgColor indexed="64"/>
      </patternFill>
    </fill>
    <fill>
      <patternFill patternType="solid">
        <fgColor rgb="FF00B0F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thin">
        <color rgb="FF000000"/>
      </top>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s>
  <cellStyleXfs count="3">
    <xf numFmtId="0" fontId="0" fillId="0" borderId="0"/>
    <xf numFmtId="0" fontId="11" fillId="0" borderId="0"/>
    <xf numFmtId="0" fontId="25" fillId="0" borderId="0" applyNumberFormat="0" applyFill="0" applyBorder="0" applyAlignment="0" applyProtection="0"/>
  </cellStyleXfs>
  <cellXfs count="225">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0" fillId="0" borderId="0" xfId="1" applyFont="1"/>
    <xf numFmtId="0" fontId="24" fillId="0" borderId="0" xfId="0" applyFont="1" applyAlignment="1">
      <alignment vertical="center"/>
    </xf>
    <xf numFmtId="0" fontId="25" fillId="0" borderId="0" xfId="2" applyAlignment="1">
      <alignment vertical="center"/>
    </xf>
    <xf numFmtId="0" fontId="4" fillId="0" borderId="0" xfId="0" applyFont="1"/>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7" fillId="0" borderId="0" xfId="1" applyFont="1"/>
    <xf numFmtId="0" fontId="28"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9"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9" fillId="0" borderId="16" xfId="0" applyFont="1" applyBorder="1" applyAlignment="1" applyProtection="1">
      <alignment vertical="center" wrapText="1"/>
      <protection locked="0"/>
    </xf>
    <xf numFmtId="0" fontId="29" fillId="0" borderId="16" xfId="0" applyFont="1" applyBorder="1" applyAlignment="1" applyProtection="1">
      <alignment vertical="center"/>
      <protection locked="0"/>
    </xf>
    <xf numFmtId="0" fontId="29" fillId="0" borderId="16" xfId="0" applyFont="1" applyBorder="1" applyAlignment="1" applyProtection="1">
      <alignment horizontal="center" vertical="center"/>
      <protection locked="0"/>
    </xf>
    <xf numFmtId="0" fontId="0" fillId="0" borderId="17" xfId="0" applyBorder="1"/>
    <xf numFmtId="0" fontId="31" fillId="0" borderId="9" xfId="0" applyFont="1" applyBorder="1" applyAlignment="1" applyProtection="1">
      <alignment vertical="center"/>
      <protection locked="0"/>
    </xf>
    <xf numFmtId="0" fontId="0" fillId="0" borderId="14" xfId="0" applyBorder="1"/>
    <xf numFmtId="0" fontId="0" fillId="0" borderId="9" xfId="0" applyBorder="1"/>
    <xf numFmtId="0" fontId="0" fillId="0" borderId="18" xfId="0" applyBorder="1"/>
    <xf numFmtId="0" fontId="0" fillId="0" borderId="19" xfId="0" applyBorder="1"/>
    <xf numFmtId="0" fontId="0" fillId="0" borderId="15" xfId="0" applyBorder="1"/>
    <xf numFmtId="0" fontId="0" fillId="0" borderId="11" xfId="0" applyBorder="1"/>
    <xf numFmtId="0" fontId="33" fillId="0" borderId="16" xfId="0" applyFont="1" applyBorder="1" applyAlignment="1" applyProtection="1">
      <alignment vertical="center"/>
      <protection locked="0"/>
    </xf>
    <xf numFmtId="0" fontId="29" fillId="0" borderId="1" xfId="0" applyFont="1" applyBorder="1" applyAlignment="1" applyProtection="1">
      <alignment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34" fillId="0" borderId="14" xfId="0" applyFont="1" applyBorder="1" applyAlignment="1">
      <alignment vertical="center" wrapText="1"/>
    </xf>
    <xf numFmtId="0" fontId="29" fillId="0" borderId="0" xfId="0" applyFont="1" applyAlignment="1" applyProtection="1">
      <alignment horizontal="center" vertical="center"/>
      <protection locked="0"/>
    </xf>
    <xf numFmtId="0" fontId="34" fillId="0" borderId="0" xfId="0" applyFont="1" applyAlignment="1">
      <alignment horizontal="right" vertical="center" wrapText="1"/>
    </xf>
    <xf numFmtId="0" fontId="36" fillId="0" borderId="0" xfId="0" applyFont="1" applyAlignment="1" applyProtection="1">
      <alignment vertical="center" wrapText="1"/>
      <protection locked="0"/>
    </xf>
    <xf numFmtId="0" fontId="36" fillId="0" borderId="0" xfId="0" applyFont="1" applyAlignment="1" applyProtection="1">
      <alignment vertical="center"/>
      <protection locked="0"/>
    </xf>
    <xf numFmtId="0" fontId="30"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4" fillId="0" borderId="0" xfId="0" applyFont="1" applyAlignment="1">
      <alignment horizontal="center" vertical="center" wrapText="1"/>
    </xf>
    <xf numFmtId="0" fontId="0" fillId="0" borderId="19" xfId="0" applyBorder="1" applyAlignment="1">
      <alignment horizontal="center"/>
    </xf>
    <xf numFmtId="0" fontId="26"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2" fillId="11" borderId="18"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2" fillId="9" borderId="1" xfId="1" applyFont="1" applyFill="1" applyBorder="1" applyAlignment="1">
      <alignment vertical="center" wrapText="1"/>
    </xf>
    <xf numFmtId="0" fontId="13" fillId="9" borderId="1" xfId="1" applyFont="1" applyFill="1" applyBorder="1" applyAlignment="1">
      <alignment vertical="center" wrapText="1"/>
    </xf>
    <xf numFmtId="0" fontId="10" fillId="8" borderId="1" xfId="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8" fillId="0" borderId="1" xfId="1" applyFont="1" applyBorder="1" applyAlignment="1" applyProtection="1">
      <alignment vertical="top"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9" borderId="1" xfId="1" applyFont="1" applyFill="1" applyBorder="1" applyAlignment="1" applyProtection="1">
      <alignment horizontal="center" vertical="center"/>
      <protection locked="0"/>
    </xf>
    <xf numFmtId="0" fontId="30" fillId="15" borderId="13" xfId="0" applyFont="1" applyFill="1" applyBorder="1" applyAlignment="1">
      <alignment horizontal="center" vertical="center"/>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5" fillId="0" borderId="0" xfId="0" applyFont="1" applyAlignment="1">
      <alignment vertical="center" wrapText="1"/>
    </xf>
    <xf numFmtId="0" fontId="29" fillId="0" borderId="0" xfId="0" applyFont="1" applyAlignment="1">
      <alignment vertical="center"/>
    </xf>
    <xf numFmtId="0" fontId="30" fillId="15" borderId="12" xfId="0" applyFont="1" applyFill="1" applyBorder="1" applyAlignment="1">
      <alignment vertical="center" wrapText="1"/>
    </xf>
    <xf numFmtId="0" fontId="30" fillId="15" borderId="10" xfId="0" applyFont="1" applyFill="1" applyBorder="1" applyAlignment="1">
      <alignment vertical="center" wrapText="1"/>
    </xf>
    <xf numFmtId="0" fontId="12" fillId="6" borderId="5" xfId="1" applyFont="1" applyFill="1" applyBorder="1" applyAlignment="1">
      <alignment horizontal="center" vertical="center" wrapText="1"/>
    </xf>
    <xf numFmtId="0" fontId="37" fillId="0" borderId="1" xfId="1" applyFont="1" applyBorder="1" applyAlignment="1">
      <alignment horizontal="center" vertical="center"/>
    </xf>
    <xf numFmtId="0" fontId="17" fillId="0" borderId="0" xfId="1" applyFont="1"/>
    <xf numFmtId="0" fontId="38" fillId="0" borderId="0" xfId="1" applyFont="1"/>
    <xf numFmtId="0" fontId="39" fillId="0" borderId="0" xfId="1" applyFont="1" applyAlignment="1">
      <alignment wrapText="1"/>
    </xf>
    <xf numFmtId="0" fontId="40" fillId="0" borderId="0" xfId="1" applyFont="1" applyAlignment="1">
      <alignment wrapText="1"/>
    </xf>
    <xf numFmtId="0" fontId="39" fillId="0" borderId="0" xfId="1" applyFont="1"/>
    <xf numFmtId="1" fontId="10" fillId="9" borderId="2" xfId="1" applyNumberFormat="1" applyFont="1" applyFill="1" applyBorder="1" applyAlignment="1">
      <alignment horizontal="center" vertical="center"/>
    </xf>
    <xf numFmtId="0" fontId="15" fillId="0" borderId="0" xfId="1" applyFont="1"/>
    <xf numFmtId="0" fontId="30" fillId="0" borderId="2" xfId="0" applyFont="1" applyBorder="1" applyAlignment="1">
      <alignment vertical="center"/>
    </xf>
    <xf numFmtId="0" fontId="30" fillId="0" borderId="0" xfId="0" applyFont="1" applyAlignment="1">
      <alignment vertical="center" wrapText="1"/>
    </xf>
    <xf numFmtId="0" fontId="29" fillId="0" borderId="1" xfId="0" applyFont="1" applyBorder="1" applyAlignment="1">
      <alignment vertical="center"/>
    </xf>
    <xf numFmtId="0" fontId="5" fillId="0" borderId="0" xfId="0" applyFont="1" applyAlignment="1">
      <alignment horizontal="left" vertical="center" indent="5"/>
    </xf>
    <xf numFmtId="0" fontId="5" fillId="0" borderId="0" xfId="0" applyFont="1" applyAlignment="1">
      <alignment vertical="center" wrapText="1"/>
    </xf>
    <xf numFmtId="0" fontId="5" fillId="0" borderId="0" xfId="0" applyFont="1" applyAlignment="1">
      <alignment horizontal="left" vertical="top" wrapText="1"/>
    </xf>
    <xf numFmtId="0" fontId="10" fillId="9" borderId="1" xfId="1" applyFont="1" applyFill="1" applyBorder="1" applyAlignment="1">
      <alignment vertical="center" wrapText="1"/>
    </xf>
    <xf numFmtId="0" fontId="17" fillId="9" borderId="1" xfId="1" applyFont="1" applyFill="1" applyBorder="1" applyAlignment="1">
      <alignment vertical="center" wrapText="1"/>
    </xf>
    <xf numFmtId="0" fontId="18" fillId="9" borderId="1" xfId="1" applyFont="1" applyFill="1" applyBorder="1" applyAlignment="1">
      <alignment vertical="center" wrapText="1"/>
    </xf>
    <xf numFmtId="0" fontId="18" fillId="9" borderId="1" xfId="1" applyFont="1" applyFill="1" applyBorder="1" applyAlignment="1">
      <alignment vertical="top" wrapText="1"/>
    </xf>
    <xf numFmtId="0" fontId="15" fillId="0" borderId="0" xfId="1" applyFont="1" applyAlignment="1">
      <alignment vertical="top"/>
    </xf>
    <xf numFmtId="0" fontId="37" fillId="0" borderId="0" xfId="1" applyFont="1" applyAlignment="1">
      <alignment horizontal="center" vertical="center"/>
    </xf>
    <xf numFmtId="0" fontId="37" fillId="0" borderId="1" xfId="1" applyFont="1" applyBorder="1" applyAlignment="1" applyProtection="1">
      <alignment horizontal="center" vertical="center"/>
      <protection locked="0"/>
    </xf>
    <xf numFmtId="0" fontId="10" fillId="8" borderId="1" xfId="1" applyFont="1" applyFill="1" applyBorder="1" applyAlignment="1" applyProtection="1">
      <alignment horizontal="center" vertical="center"/>
      <protection locked="0"/>
    </xf>
    <xf numFmtId="1" fontId="10" fillId="9" borderId="2" xfId="1" applyNumberFormat="1" applyFont="1" applyFill="1" applyBorder="1" applyAlignment="1" applyProtection="1">
      <alignment horizontal="center" vertical="center"/>
      <protection locked="0"/>
    </xf>
    <xf numFmtId="1" fontId="10" fillId="9" borderId="1" xfId="1" applyNumberFormat="1" applyFont="1" applyFill="1" applyBorder="1" applyAlignment="1" applyProtection="1">
      <alignment horizontal="center" vertical="center"/>
      <protection locked="0"/>
    </xf>
    <xf numFmtId="0" fontId="30" fillId="0" borderId="22" xfId="1" applyFont="1" applyBorder="1" applyProtection="1">
      <protection locked="0"/>
    </xf>
    <xf numFmtId="0" fontId="15" fillId="0" borderId="23" xfId="1" applyFont="1" applyBorder="1" applyProtection="1">
      <protection locked="0"/>
    </xf>
    <xf numFmtId="0" fontId="29" fillId="4" borderId="1" xfId="0" applyFont="1" applyFill="1" applyBorder="1" applyAlignment="1" applyProtection="1">
      <alignment horizontal="center" vertical="center" wrapText="1"/>
      <protection locked="0"/>
    </xf>
    <xf numFmtId="0" fontId="45" fillId="19" borderId="1" xfId="0" applyFont="1" applyFill="1" applyBorder="1" applyAlignment="1">
      <alignment horizontal="center" vertical="center"/>
    </xf>
    <xf numFmtId="0" fontId="13" fillId="17" borderId="1" xfId="1" applyFont="1" applyFill="1" applyBorder="1" applyAlignment="1">
      <alignment horizontal="center" vertical="center" wrapText="1"/>
    </xf>
    <xf numFmtId="0" fontId="17" fillId="17" borderId="1" xfId="1" applyFont="1" applyFill="1" applyBorder="1" applyAlignment="1">
      <alignment horizontal="center" vertical="center" wrapText="1"/>
    </xf>
    <xf numFmtId="0" fontId="12" fillId="0" borderId="1" xfId="1" applyFont="1" applyBorder="1" applyAlignment="1" applyProtection="1">
      <alignment horizontal="center" vertical="center"/>
      <protection locked="0"/>
    </xf>
    <xf numFmtId="0" fontId="29" fillId="0" borderId="6" xfId="0" applyFont="1" applyBorder="1" applyAlignment="1">
      <alignment vertical="center"/>
    </xf>
    <xf numFmtId="0" fontId="30" fillId="15" borderId="1" xfId="0" applyFont="1" applyFill="1" applyBorder="1" applyAlignment="1">
      <alignment vertical="center" wrapText="1"/>
    </xf>
    <xf numFmtId="1" fontId="0" fillId="18" borderId="1" xfId="0" applyNumberFormat="1" applyFill="1" applyBorder="1" applyAlignment="1">
      <alignment horizontal="center"/>
    </xf>
    <xf numFmtId="0" fontId="30" fillId="15" borderId="24" xfId="0" applyFont="1" applyFill="1" applyBorder="1" applyAlignment="1">
      <alignment horizontal="center" vertical="center" wrapText="1"/>
    </xf>
    <xf numFmtId="0" fontId="11" fillId="0" borderId="1" xfId="1" applyBorder="1" applyAlignment="1" applyProtection="1">
      <alignment horizontal="center" vertical="center"/>
      <protection locked="0"/>
    </xf>
    <xf numFmtId="0" fontId="19" fillId="0" borderId="0" xfId="1" applyFont="1" applyAlignment="1">
      <alignment wrapText="1"/>
    </xf>
    <xf numFmtId="0" fontId="47" fillId="0" borderId="0" xfId="1" applyFont="1" applyAlignment="1">
      <alignment wrapText="1"/>
    </xf>
    <xf numFmtId="0" fontId="47" fillId="0" borderId="0" xfId="1" applyFont="1"/>
    <xf numFmtId="0" fontId="13" fillId="8" borderId="1" xfId="1" applyFont="1" applyFill="1" applyBorder="1" applyAlignment="1">
      <alignment horizontal="center" vertical="center" wrapText="1"/>
    </xf>
    <xf numFmtId="0" fontId="5" fillId="0" borderId="0" xfId="0" applyFont="1" applyAlignment="1">
      <alignment vertical="top" wrapText="1"/>
    </xf>
    <xf numFmtId="0" fontId="0" fillId="0" borderId="0" xfId="0" applyAlignment="1">
      <alignment horizontal="left" vertical="center" wrapText="1"/>
    </xf>
    <xf numFmtId="0" fontId="45" fillId="19" borderId="1"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48" fillId="9" borderId="1" xfId="1" applyFont="1" applyFill="1" applyBorder="1" applyAlignment="1">
      <alignment vertical="center" wrapText="1"/>
    </xf>
    <xf numFmtId="0" fontId="32" fillId="21" borderId="1" xfId="0" applyFont="1" applyFill="1" applyBorder="1"/>
    <xf numFmtId="0" fontId="32" fillId="22" borderId="1" xfId="0" applyFont="1" applyFill="1" applyBorder="1"/>
    <xf numFmtId="0" fontId="32" fillId="21" borderId="1" xfId="0" applyFont="1" applyFill="1" applyBorder="1" applyAlignment="1">
      <alignment wrapText="1"/>
    </xf>
    <xf numFmtId="0" fontId="18" fillId="9" borderId="4" xfId="1" applyFont="1" applyFill="1" applyBorder="1" applyAlignment="1">
      <alignment vertical="center" wrapText="1"/>
    </xf>
    <xf numFmtId="0" fontId="0" fillId="0" borderId="1" xfId="0" applyBorder="1" applyAlignment="1">
      <alignment vertical="center"/>
    </xf>
    <xf numFmtId="0" fontId="0" fillId="0" borderId="1" xfId="0" applyBorder="1"/>
    <xf numFmtId="0" fontId="55" fillId="20" borderId="1" xfId="0" applyFont="1" applyFill="1" applyBorder="1" applyAlignment="1">
      <alignment vertical="center" wrapText="1"/>
    </xf>
    <xf numFmtId="0" fontId="54" fillId="20" borderId="1" xfId="0" applyFont="1" applyFill="1" applyBorder="1" applyAlignment="1">
      <alignment vertical="center"/>
    </xf>
    <xf numFmtId="0" fontId="54" fillId="20" borderId="1" xfId="0" applyFont="1" applyFill="1" applyBorder="1" applyAlignment="1">
      <alignment vertical="center" wrapText="1"/>
    </xf>
    <xf numFmtId="0" fontId="56" fillId="21" borderId="1" xfId="0" applyFont="1" applyFill="1" applyBorder="1"/>
    <xf numFmtId="0" fontId="32" fillId="22" borderId="1" xfId="0" applyFont="1" applyFill="1" applyBorder="1" applyAlignment="1">
      <alignment vertical="center"/>
    </xf>
    <xf numFmtId="0" fontId="32" fillId="21" borderId="1" xfId="0" applyFont="1" applyFill="1" applyBorder="1" applyAlignment="1">
      <alignment horizontal="center" vertical="center" wrapText="1"/>
    </xf>
    <xf numFmtId="0" fontId="56" fillId="21" borderId="1" xfId="0" applyFont="1" applyFill="1" applyBorder="1" applyAlignment="1">
      <alignment vertical="center"/>
    </xf>
    <xf numFmtId="0" fontId="32" fillId="20" borderId="25" xfId="0" applyFont="1" applyFill="1" applyBorder="1"/>
    <xf numFmtId="0" fontId="32" fillId="23" borderId="26" xfId="0" applyFont="1" applyFill="1" applyBorder="1"/>
    <xf numFmtId="0" fontId="5" fillId="0" borderId="0" xfId="0" applyFont="1" applyAlignment="1">
      <alignment horizontal="left" vertical="center" wrapText="1"/>
    </xf>
    <xf numFmtId="0" fontId="0" fillId="0" borderId="0" xfId="0" applyAlignment="1" applyProtection="1">
      <alignment horizontal="center"/>
      <protection locked="0"/>
    </xf>
    <xf numFmtId="0" fontId="68" fillId="0" borderId="0" xfId="0" applyFont="1" applyAlignment="1" applyProtection="1">
      <alignment horizontal="left" vertical="center" wrapText="1"/>
      <protection locked="0"/>
    </xf>
    <xf numFmtId="0" fontId="0" fillId="8" borderId="0" xfId="0" applyFill="1" applyAlignment="1" applyProtection="1">
      <alignment vertical="center" wrapText="1"/>
      <protection locked="0"/>
    </xf>
    <xf numFmtId="0" fontId="69" fillId="0" borderId="0" xfId="1" applyFont="1" applyAlignment="1">
      <alignment wrapText="1"/>
    </xf>
    <xf numFmtId="0" fontId="70" fillId="0" borderId="0" xfId="1" applyFont="1" applyAlignment="1">
      <alignment wrapText="1"/>
    </xf>
    <xf numFmtId="0" fontId="71" fillId="0" borderId="0" xfId="1" applyFont="1" applyAlignment="1">
      <alignment wrapText="1"/>
    </xf>
    <xf numFmtId="0" fontId="69" fillId="0" borderId="0" xfId="1" applyFont="1" applyAlignment="1">
      <alignment horizontal="center" vertical="center" wrapText="1"/>
    </xf>
    <xf numFmtId="0" fontId="69" fillId="0" borderId="0" xfId="1" applyFont="1" applyAlignment="1">
      <alignment horizontal="center" wrapText="1"/>
    </xf>
    <xf numFmtId="0" fontId="72" fillId="0" borderId="0" xfId="1" applyFont="1" applyAlignment="1">
      <alignment wrapText="1"/>
    </xf>
    <xf numFmtId="0" fontId="70" fillId="0" borderId="0" xfId="1" applyFont="1" applyAlignment="1">
      <alignment horizontal="center" vertical="center" wrapText="1"/>
    </xf>
    <xf numFmtId="0" fontId="70" fillId="0" borderId="0" xfId="1" applyFont="1"/>
    <xf numFmtId="0" fontId="71" fillId="0" borderId="0" xfId="1" applyFont="1"/>
    <xf numFmtId="0" fontId="4" fillId="0" borderId="0" xfId="0" applyFont="1" applyAlignment="1">
      <alignment horizontal="left" vertical="center"/>
    </xf>
    <xf numFmtId="0" fontId="17" fillId="24" borderId="1" xfId="1" applyFont="1" applyFill="1" applyBorder="1" applyAlignment="1">
      <alignment vertical="center" wrapText="1"/>
    </xf>
    <xf numFmtId="0" fontId="10" fillId="24" borderId="1" xfId="1" applyFont="1" applyFill="1" applyBorder="1" applyAlignment="1">
      <alignment vertical="center" wrapText="1"/>
    </xf>
    <xf numFmtId="0" fontId="35" fillId="0" borderId="0" xfId="0" applyFont="1" applyAlignment="1">
      <alignment horizontal="center" vertical="center" wrapText="1"/>
    </xf>
    <xf numFmtId="0" fontId="1" fillId="25" borderId="1" xfId="0" applyFont="1" applyFill="1" applyBorder="1" applyAlignment="1">
      <alignment horizontal="center" vertical="center" wrapText="1"/>
    </xf>
    <xf numFmtId="0" fontId="0" fillId="0" borderId="0" xfId="0" quotePrefix="1" applyAlignment="1">
      <alignment horizontal="left" vertical="center" indent="1"/>
    </xf>
    <xf numFmtId="0" fontId="0" fillId="0" borderId="0" xfId="0" applyAlignment="1">
      <alignment horizontal="left" vertical="center" wrapText="1"/>
    </xf>
    <xf numFmtId="0" fontId="5" fillId="0" borderId="0" xfId="0" applyFont="1" applyAlignment="1">
      <alignment horizontal="left" vertical="top" wrapText="1"/>
    </xf>
    <xf numFmtId="0" fontId="6" fillId="0" borderId="0" xfId="0" applyFont="1" applyAlignment="1">
      <alignment horizontal="left" vertical="center" wrapText="1"/>
    </xf>
    <xf numFmtId="0" fontId="25" fillId="0" borderId="0" xfId="2" applyBorder="1" applyAlignment="1" applyProtection="1">
      <alignment horizontal="left" vertical="center" wrapText="1"/>
      <protection locked="0"/>
    </xf>
    <xf numFmtId="0" fontId="0" fillId="0" borderId="0" xfId="0" applyAlignment="1">
      <alignment vertical="top" wrapText="1"/>
    </xf>
    <xf numFmtId="0" fontId="5" fillId="0" borderId="0" xfId="0" applyFont="1" applyAlignment="1">
      <alignment vertical="top" wrapText="1"/>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7" borderId="6"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2" xfId="0" applyFont="1" applyFill="1" applyBorder="1" applyAlignment="1">
      <alignment horizontal="center" wrapText="1"/>
    </xf>
    <xf numFmtId="0" fontId="1" fillId="7" borderId="3" xfId="0" applyFont="1" applyFill="1" applyBorder="1" applyAlignment="1">
      <alignment horizontal="center" wrapText="1"/>
    </xf>
    <xf numFmtId="0" fontId="1" fillId="7" borderId="4" xfId="0" applyFont="1" applyFill="1" applyBorder="1" applyAlignment="1">
      <alignment horizontal="center" wrapText="1"/>
    </xf>
    <xf numFmtId="0" fontId="9" fillId="0" borderId="2" xfId="0" applyFont="1" applyBorder="1" applyAlignment="1">
      <alignment vertical="center" wrapText="1"/>
    </xf>
    <xf numFmtId="0" fontId="0" fillId="0" borderId="0" xfId="0" applyAlignment="1">
      <alignment horizontal="center"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25" fillId="0" borderId="0" xfId="2" applyAlignment="1" applyProtection="1">
      <alignment horizontal="left" vertical="center" wrapText="1"/>
      <protection locked="0"/>
    </xf>
    <xf numFmtId="0" fontId="2" fillId="2" borderId="0" xfId="0" applyFont="1" applyFill="1" applyAlignment="1">
      <alignment vertical="center" wrapText="1"/>
    </xf>
    <xf numFmtId="0" fontId="0" fillId="0" borderId="0" xfId="0" applyAlignment="1">
      <alignment vertical="center"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pplyAlignment="1">
      <alignment wrapText="1"/>
    </xf>
    <xf numFmtId="0" fontId="1" fillId="0" borderId="1" xfId="0" applyFont="1" applyBorder="1" applyAlignment="1">
      <alignment horizontal="left" vertical="center" wrapText="1"/>
    </xf>
    <xf numFmtId="0" fontId="35" fillId="0" borderId="0" xfId="0" applyFont="1" applyAlignment="1" applyProtection="1">
      <alignment horizontal="center" vertical="center" wrapText="1"/>
      <protection locked="0"/>
    </xf>
    <xf numFmtId="0" fontId="35" fillId="0" borderId="0" xfId="0" applyFont="1" applyAlignment="1">
      <alignment horizontal="left" vertical="center" wrapText="1"/>
    </xf>
    <xf numFmtId="0" fontId="68" fillId="0" borderId="0" xfId="0" applyFont="1" applyAlignment="1">
      <alignment horizontal="left" vertical="center" wrapText="1"/>
    </xf>
    <xf numFmtId="0" fontId="0" fillId="8" borderId="0" xfId="0" applyFill="1" applyAlignment="1" applyProtection="1">
      <alignment horizontal="center"/>
      <protection locked="0"/>
    </xf>
    <xf numFmtId="0" fontId="35" fillId="0" borderId="0" xfId="0" applyFont="1" applyAlignment="1">
      <alignment horizontal="center" vertical="center" wrapText="1"/>
    </xf>
    <xf numFmtId="0" fontId="30" fillId="15" borderId="20" xfId="0" applyFont="1" applyFill="1" applyBorder="1" applyAlignment="1">
      <alignment horizontal="center" vertical="center" wrapText="1"/>
    </xf>
    <xf numFmtId="0" fontId="30" fillId="15" borderId="21" xfId="0" applyFont="1" applyFill="1" applyBorder="1" applyAlignment="1">
      <alignment horizontal="center" vertical="center" wrapText="1"/>
    </xf>
    <xf numFmtId="0" fontId="30" fillId="15" borderId="1" xfId="0" applyFont="1" applyFill="1" applyBorder="1" applyAlignment="1">
      <alignment horizontal="center"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5" fillId="0" borderId="0" xfId="1" applyFont="1" applyAlignment="1">
      <alignment horizontal="left" wrapText="1"/>
    </xf>
  </cellXfs>
  <cellStyles count="3">
    <cellStyle name="Hipervínculo" xfId="2" builtinId="8"/>
    <cellStyle name="Normal" xfId="0" builtinId="0"/>
    <cellStyle name="Normal 2" xfId="1" xr:uid="{00000000-0005-0000-0000-000002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3300"/>
      <color rgb="FFFFFFFF"/>
      <color rgb="FFFFC7CE"/>
      <color rgb="FFFF4F4F"/>
      <color rgb="FFFF6D6D"/>
      <color rgb="FFFF5757"/>
      <color rgb="FFC6EFCE"/>
      <color rgb="FFFF6565"/>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569595</xdr:colOff>
      <xdr:row>32</xdr:row>
      <xdr:rowOff>114512</xdr:rowOff>
    </xdr:from>
    <xdr:to>
      <xdr:col>4</xdr:col>
      <xdr:colOff>249161</xdr:colOff>
      <xdr:row>32</xdr:row>
      <xdr:rowOff>3217333</xdr:rowOff>
    </xdr:to>
    <xdr:pic>
      <xdr:nvPicPr>
        <xdr:cNvPr id="3" name="Imagen 2">
          <a:extLst>
            <a:ext uri="{FF2B5EF4-FFF2-40B4-BE49-F238E27FC236}">
              <a16:creationId xmlns:a16="http://schemas.microsoft.com/office/drawing/2014/main" id="{3A6E469F-1732-4444-27C4-350842C784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9595" y="11586845"/>
          <a:ext cx="7027363" cy="3110441"/>
        </a:xfrm>
        <a:prstGeom prst="rect">
          <a:avLst/>
        </a:prstGeom>
      </xdr:spPr>
    </xdr:pic>
    <xdr:clientData/>
  </xdr:twoCellAnchor>
  <xdr:twoCellAnchor editAs="oneCell">
    <xdr:from>
      <xdr:col>4</xdr:col>
      <xdr:colOff>0</xdr:colOff>
      <xdr:row>32</xdr:row>
      <xdr:rowOff>1</xdr:rowOff>
    </xdr:from>
    <xdr:to>
      <xdr:col>7</xdr:col>
      <xdr:colOff>211667</xdr:colOff>
      <xdr:row>32</xdr:row>
      <xdr:rowOff>3220925</xdr:rowOff>
    </xdr:to>
    <xdr:pic>
      <xdr:nvPicPr>
        <xdr:cNvPr id="6" name="Imagen 5">
          <a:extLst>
            <a:ext uri="{FF2B5EF4-FFF2-40B4-BE49-F238E27FC236}">
              <a16:creationId xmlns:a16="http://schemas.microsoft.com/office/drawing/2014/main" id="{39BF0CDB-7FFF-447A-AB30-59CC6A4D47C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55417" y="11472334"/>
          <a:ext cx="7175500" cy="3213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49397</xdr:colOff>
      <xdr:row>2</xdr:row>
      <xdr:rowOff>170498</xdr:rowOff>
    </xdr:from>
    <xdr:to>
      <xdr:col>5</xdr:col>
      <xdr:colOff>396374</xdr:colOff>
      <xdr:row>3</xdr:row>
      <xdr:rowOff>216218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17097" y="1122998"/>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396327</xdr:colOff>
      <xdr:row>2</xdr:row>
      <xdr:rowOff>152400</xdr:rowOff>
    </xdr:from>
    <xdr:to>
      <xdr:col>5</xdr:col>
      <xdr:colOff>990600</xdr:colOff>
      <xdr:row>4</xdr:row>
      <xdr:rowOff>17059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664027" y="1104900"/>
          <a:ext cx="594273" cy="321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9</xdr:row>
      <xdr:rowOff>104774</xdr:rowOff>
    </xdr:from>
    <xdr:to>
      <xdr:col>10</xdr:col>
      <xdr:colOff>85726</xdr:colOff>
      <xdr:row>19</xdr:row>
      <xdr:rowOff>9525</xdr:rowOff>
    </xdr:to>
    <xdr:sp macro="" textlink="">
      <xdr:nvSpPr>
        <xdr:cNvPr id="2" name="CuadroTexto 1">
          <a:extLst>
            <a:ext uri="{FF2B5EF4-FFF2-40B4-BE49-F238E27FC236}">
              <a16:creationId xmlns:a16="http://schemas.microsoft.com/office/drawing/2014/main" id="{59FE987F-4D65-4A35-B68B-61BA08EA0323}"/>
            </a:ext>
          </a:extLst>
        </xdr:cNvPr>
        <xdr:cNvSpPr txBox="1"/>
      </xdr:nvSpPr>
      <xdr:spPr>
        <a:xfrm>
          <a:off x="430530" y="97993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4" dT="2023-09-20T14:42:26.10" personId="{00000000-0000-0000-0000-000000000000}" id="{DCDD0EE1-9F7C-4224-9303-73D525BF8B46}">
    <text>UNICO SECTORIAL 5G Convocatoria 2022, 2023 y 2023 22 convocatoria son iguales.</text>
  </threadedComment>
  <threadedComment ref="A15" dT="2023-09-19T14:33:35.94" personId="{00000000-0000-0000-0000-000000000000}" id="{99951D3F-3E86-45E6-A5AE-4A8726026A40}">
    <text>Igual en SECTORIAL 5G 2022 y 2023</text>
  </threadedComment>
  <threadedComment ref="A15" dT="2023-09-20T14:42:51.26" personId="{00000000-0000-0000-0000-000000000000}" id="{56FE62FA-5190-4D18-A7D3-949F3826B076}" parentId="{99951D3F-3E86-45E6-A5AE-4A8726026A40}">
    <text>UNICO SECTORIAL 5G Convocatoria 2022, 2023 y 2023 22 convocatoria son iguales.</text>
  </threadedComment>
  <threadedComment ref="A16" dT="2023-09-20T14:42:57.83" personId="{00000000-0000-0000-0000-000000000000}" id="{8B0ED88E-0954-436A-98BB-79A541154AEC}">
    <text>UNICO SECTORIAL 5G Convocatoria 2022, 2023 y 2023 22 convocatoria son iguales.</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boe.es/doue/2017/198/L00029-00041.pdf"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soportesgffee.zendesk.com/hc/es/article_attachments/13918733603857/20230306_ORIENTACIONES_DOBLE_FINANCIACI_N_PRTR_SGFE.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boe.es/buscar/doc.php?id=DOUE-L-2021-80170" TargetMode="External"/><Relationship Id="rId5" Type="http://schemas.openxmlformats.org/officeDocument/2006/relationships/hyperlink" Target="https://www.boe.es/doue/2018/193/L00001-00222.pdf" TargetMode="External"/><Relationship Id="rId10" Type="http://schemas.openxmlformats.org/officeDocument/2006/relationships/drawing" Target="../drawings/drawing1.xml"/><Relationship Id="rId4" Type="http://schemas.openxmlformats.org/officeDocument/2006/relationships/hyperlink" Target="https://eur-lex.europa.eu/legal-content/ES/TXT/PDF/?uri=CELEX:52021SC0147&amp;from=E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2"/>
  <sheetViews>
    <sheetView showGridLines="0" zoomScale="90" zoomScaleNormal="90" zoomScaleSheetLayoutView="100" workbookViewId="0">
      <selection activeCell="E19" sqref="E19"/>
    </sheetView>
  </sheetViews>
  <sheetFormatPr baseColWidth="10" defaultColWidth="9.109375" defaultRowHeight="14.4" x14ac:dyDescent="0.3"/>
  <cols>
    <col min="1" max="1" width="13.21875" customWidth="1"/>
    <col min="2" max="2" width="43.5546875" customWidth="1"/>
    <col min="3" max="3" width="12.88671875" customWidth="1"/>
    <col min="4" max="4" width="37.33203125" customWidth="1"/>
    <col min="5" max="5" width="80.77734375" customWidth="1"/>
    <col min="7" max="7" width="11.5546875" customWidth="1"/>
  </cols>
  <sheetData>
    <row r="1" spans="1:16" ht="18" x14ac:dyDescent="0.35">
      <c r="A1" s="199" t="s">
        <v>122</v>
      </c>
      <c r="B1" s="200"/>
      <c r="C1" s="200"/>
      <c r="D1" s="200"/>
      <c r="E1" s="200"/>
      <c r="F1" s="1"/>
      <c r="G1" s="1"/>
      <c r="H1" s="1"/>
      <c r="I1" s="1"/>
      <c r="J1" s="1"/>
      <c r="K1" s="1"/>
      <c r="L1" s="1"/>
      <c r="M1" s="1"/>
      <c r="N1" s="1"/>
      <c r="O1" s="1"/>
      <c r="P1" s="1"/>
    </row>
    <row r="2" spans="1:16" ht="18" x14ac:dyDescent="0.35">
      <c r="A2" s="2"/>
      <c r="B2" s="36"/>
      <c r="C2" s="2"/>
      <c r="D2" s="2"/>
      <c r="E2" s="2"/>
      <c r="F2" s="1"/>
      <c r="G2" s="1"/>
      <c r="H2" s="1"/>
      <c r="I2" s="1"/>
      <c r="J2" s="1"/>
      <c r="K2" s="1"/>
      <c r="L2" s="1"/>
      <c r="M2" s="1"/>
      <c r="N2" s="1"/>
      <c r="O2" s="1"/>
      <c r="P2" s="1"/>
    </row>
    <row r="3" spans="1:16" ht="18" x14ac:dyDescent="0.35">
      <c r="A3" s="3" t="s">
        <v>251</v>
      </c>
      <c r="B3" s="2"/>
      <c r="C3" s="2"/>
      <c r="D3" s="2"/>
      <c r="E3" s="2"/>
      <c r="G3" s="1"/>
      <c r="H3" s="1"/>
      <c r="I3" s="1"/>
      <c r="J3" s="1"/>
      <c r="K3" s="1"/>
      <c r="L3" s="1"/>
      <c r="M3" s="1"/>
      <c r="N3" s="1"/>
      <c r="O3" s="1"/>
      <c r="P3" s="1"/>
    </row>
    <row r="4" spans="1:16" ht="18" x14ac:dyDescent="0.35">
      <c r="A4" s="3"/>
      <c r="B4" s="2"/>
      <c r="C4" s="2"/>
      <c r="D4" s="2"/>
      <c r="E4" s="2"/>
      <c r="G4" s="1"/>
      <c r="H4" s="1"/>
      <c r="I4" s="1"/>
      <c r="J4" s="1"/>
      <c r="K4" s="1"/>
      <c r="L4" s="1"/>
      <c r="M4" s="1"/>
      <c r="N4" s="1"/>
      <c r="O4" s="1"/>
      <c r="P4" s="1"/>
    </row>
    <row r="5" spans="1:16" ht="18" x14ac:dyDescent="0.35">
      <c r="A5" s="4" t="s">
        <v>298</v>
      </c>
      <c r="B5" s="2"/>
      <c r="C5" s="2"/>
      <c r="D5" s="2"/>
      <c r="E5" s="2"/>
      <c r="F5" s="4"/>
      <c r="G5" s="1"/>
      <c r="H5" s="1"/>
      <c r="I5" s="1"/>
      <c r="J5" s="1"/>
      <c r="K5" s="1"/>
      <c r="L5" s="1"/>
      <c r="M5" s="1"/>
      <c r="N5" s="1"/>
      <c r="O5" s="1"/>
      <c r="P5" s="1"/>
    </row>
    <row r="6" spans="1:16" ht="18" x14ac:dyDescent="0.35">
      <c r="A6" s="175" t="s">
        <v>299</v>
      </c>
      <c r="B6" s="2"/>
      <c r="C6" s="2"/>
      <c r="D6" s="2"/>
      <c r="E6" s="2"/>
      <c r="F6" s="4"/>
      <c r="G6" s="1"/>
      <c r="H6" s="1"/>
      <c r="I6" s="1"/>
      <c r="J6" s="1"/>
      <c r="K6" s="1"/>
      <c r="L6" s="1"/>
      <c r="M6" s="1"/>
      <c r="N6" s="1"/>
      <c r="O6" s="1"/>
      <c r="P6" s="1"/>
    </row>
    <row r="7" spans="1:16" ht="18" x14ac:dyDescent="0.35">
      <c r="A7" s="175" t="s">
        <v>300</v>
      </c>
      <c r="B7" s="2"/>
      <c r="C7" s="2"/>
      <c r="D7" s="2"/>
      <c r="E7" s="2"/>
      <c r="F7" s="4"/>
      <c r="G7" s="1"/>
      <c r="H7" s="1"/>
      <c r="I7" s="1"/>
      <c r="J7" s="1"/>
      <c r="K7" s="1"/>
      <c r="L7" s="1"/>
      <c r="M7" s="1"/>
      <c r="N7" s="1"/>
      <c r="O7" s="1"/>
      <c r="P7" s="1"/>
    </row>
    <row r="8" spans="1:16" ht="18" x14ac:dyDescent="0.35">
      <c r="A8" s="3"/>
      <c r="B8" s="2"/>
      <c r="C8" s="2"/>
      <c r="D8" s="2"/>
      <c r="E8" s="2"/>
      <c r="G8" s="1"/>
      <c r="H8" s="1"/>
      <c r="I8" s="1"/>
      <c r="J8" s="1"/>
      <c r="K8" s="1"/>
      <c r="L8" s="1"/>
      <c r="M8" s="1"/>
      <c r="N8" s="1"/>
      <c r="O8" s="1"/>
      <c r="P8" s="1"/>
    </row>
    <row r="9" spans="1:16" ht="18" x14ac:dyDescent="0.35">
      <c r="A9" s="4" t="s">
        <v>252</v>
      </c>
      <c r="B9" s="2"/>
      <c r="C9" s="2"/>
      <c r="D9" s="2"/>
      <c r="E9" s="2"/>
      <c r="G9" s="1"/>
      <c r="H9" s="1"/>
      <c r="I9" s="1"/>
      <c r="J9" s="1"/>
      <c r="K9" s="1"/>
      <c r="L9" s="1"/>
      <c r="M9" s="1"/>
      <c r="N9" s="1"/>
      <c r="O9" s="1"/>
      <c r="P9" s="1"/>
    </row>
    <row r="10" spans="1:16" ht="18" x14ac:dyDescent="0.35">
      <c r="A10" s="4" t="s">
        <v>123</v>
      </c>
      <c r="B10" s="2"/>
      <c r="C10" s="2"/>
      <c r="D10" s="2"/>
      <c r="E10" s="2"/>
      <c r="F10" s="1"/>
      <c r="G10" s="1"/>
      <c r="H10" s="1"/>
      <c r="I10" s="1"/>
      <c r="J10" s="1"/>
      <c r="K10" s="1"/>
      <c r="L10" s="1"/>
      <c r="M10" s="1"/>
      <c r="N10" s="1"/>
      <c r="O10" s="1"/>
      <c r="P10" s="1"/>
    </row>
    <row r="11" spans="1:16" ht="18" x14ac:dyDescent="0.35">
      <c r="A11" s="4" t="s">
        <v>128</v>
      </c>
      <c r="B11" s="2"/>
      <c r="C11" s="2"/>
      <c r="D11" s="2"/>
      <c r="E11" s="2"/>
      <c r="F11" s="1"/>
      <c r="G11" s="1"/>
      <c r="H11" s="1"/>
      <c r="I11" s="1"/>
      <c r="J11" s="1"/>
      <c r="K11" s="1"/>
      <c r="L11" s="1"/>
      <c r="M11" s="1"/>
      <c r="N11" s="1"/>
      <c r="O11" s="1"/>
      <c r="P11" s="1"/>
    </row>
    <row r="12" spans="1:16" ht="18" x14ac:dyDescent="0.35">
      <c r="A12" s="4"/>
      <c r="B12" s="5" t="s">
        <v>253</v>
      </c>
      <c r="C12" s="4"/>
      <c r="D12" s="4"/>
      <c r="E12" s="4"/>
      <c r="G12" s="1"/>
      <c r="H12" s="1"/>
      <c r="I12" s="1"/>
      <c r="J12" s="1"/>
      <c r="K12" s="1"/>
      <c r="L12" s="1"/>
      <c r="M12" s="1"/>
      <c r="N12" s="1"/>
      <c r="O12" s="1"/>
      <c r="P12" s="1"/>
    </row>
    <row r="13" spans="1:16" ht="40.799999999999997" customHeight="1" x14ac:dyDescent="0.35">
      <c r="A13" s="4"/>
      <c r="B13" s="177" t="s">
        <v>288</v>
      </c>
      <c r="C13" s="177"/>
      <c r="D13" s="177"/>
      <c r="E13" s="177"/>
      <c r="G13" s="1"/>
      <c r="H13" s="1"/>
      <c r="I13" s="1"/>
      <c r="J13" s="1"/>
      <c r="K13" s="1"/>
      <c r="L13" s="1"/>
      <c r="M13" s="1"/>
      <c r="N13" s="1"/>
      <c r="O13" s="1"/>
      <c r="P13" s="1"/>
    </row>
    <row r="14" spans="1:16" ht="18" x14ac:dyDescent="0.35">
      <c r="A14" s="5" t="s">
        <v>289</v>
      </c>
      <c r="G14" s="1"/>
      <c r="H14" s="1"/>
      <c r="I14" s="1"/>
      <c r="J14" s="1"/>
      <c r="K14" s="1"/>
      <c r="L14" s="1"/>
      <c r="M14" s="1"/>
      <c r="N14" s="1"/>
      <c r="O14" s="1"/>
      <c r="P14" s="1"/>
    </row>
    <row r="15" spans="1:16" ht="18" x14ac:dyDescent="0.35">
      <c r="A15" s="5" t="s">
        <v>126</v>
      </c>
      <c r="G15" s="1"/>
      <c r="H15" s="1"/>
      <c r="I15" s="1"/>
      <c r="J15" s="1"/>
      <c r="K15" s="1"/>
      <c r="L15" s="1"/>
      <c r="M15" s="1"/>
      <c r="N15" s="1"/>
      <c r="O15" s="1"/>
      <c r="P15" s="1"/>
    </row>
    <row r="16" spans="1:16" ht="18" x14ac:dyDescent="0.35">
      <c r="B16" s="108"/>
      <c r="G16" s="1"/>
      <c r="H16" s="1"/>
      <c r="I16" s="1"/>
      <c r="J16" s="1"/>
      <c r="K16" s="1"/>
      <c r="L16" s="1"/>
      <c r="M16" s="1"/>
      <c r="N16" s="1"/>
      <c r="O16" s="1"/>
      <c r="P16" s="1"/>
    </row>
    <row r="17" spans="1:16" ht="18" x14ac:dyDescent="0.35">
      <c r="A17" s="4" t="s">
        <v>294</v>
      </c>
      <c r="B17" s="5"/>
      <c r="C17" s="5"/>
      <c r="D17" s="5"/>
      <c r="E17" s="5"/>
      <c r="G17" s="1"/>
      <c r="H17" s="1"/>
      <c r="I17" s="1"/>
      <c r="J17" s="1"/>
      <c r="K17" s="1"/>
      <c r="L17" s="1"/>
      <c r="M17" s="1"/>
      <c r="N17" s="1"/>
      <c r="O17" s="1"/>
      <c r="P17" s="1"/>
    </row>
    <row r="18" spans="1:16" ht="18" x14ac:dyDescent="0.35">
      <c r="C18" s="109"/>
      <c r="D18" s="109"/>
      <c r="E18" s="109"/>
      <c r="G18" s="1"/>
      <c r="H18" s="1"/>
      <c r="I18" s="1"/>
      <c r="J18" s="1"/>
      <c r="K18" s="1"/>
      <c r="L18" s="1"/>
      <c r="M18" s="1"/>
      <c r="N18" s="1"/>
      <c r="O18" s="1"/>
      <c r="P18" s="1"/>
    </row>
    <row r="19" spans="1:16" ht="18" x14ac:dyDescent="0.35">
      <c r="A19" t="s">
        <v>124</v>
      </c>
      <c r="B19" s="109"/>
      <c r="C19" s="109"/>
      <c r="D19" s="109"/>
      <c r="E19" s="109"/>
      <c r="G19" s="1"/>
      <c r="H19" s="1"/>
      <c r="I19" s="1"/>
      <c r="J19" s="1"/>
      <c r="K19" s="1"/>
      <c r="L19" s="1"/>
      <c r="M19" s="1"/>
      <c r="N19" s="1"/>
      <c r="O19" s="1"/>
      <c r="P19" s="1"/>
    </row>
    <row r="20" spans="1:16" ht="69" customHeight="1" x14ac:dyDescent="0.35">
      <c r="A20" s="4"/>
      <c r="B20" s="197" t="s">
        <v>254</v>
      </c>
      <c r="C20" s="197"/>
      <c r="D20" s="197"/>
      <c r="E20" s="197"/>
      <c r="G20" s="1"/>
      <c r="H20" s="1"/>
      <c r="I20" s="1"/>
      <c r="J20" s="1"/>
      <c r="K20" s="1"/>
      <c r="L20" s="1"/>
      <c r="M20" s="1"/>
      <c r="N20" s="1"/>
      <c r="O20" s="1"/>
      <c r="P20" s="1"/>
    </row>
    <row r="21" spans="1:16" ht="18" x14ac:dyDescent="0.35">
      <c r="A21" t="s">
        <v>130</v>
      </c>
      <c r="B21" s="109"/>
      <c r="C21" s="109"/>
      <c r="D21" s="109"/>
      <c r="E21" s="109"/>
      <c r="G21" s="1"/>
      <c r="H21" s="1"/>
      <c r="I21" s="1"/>
      <c r="J21" s="1"/>
      <c r="K21" s="1"/>
      <c r="L21" s="1"/>
      <c r="M21" s="1"/>
      <c r="N21" s="1"/>
      <c r="O21" s="1"/>
      <c r="P21" s="1"/>
    </row>
    <row r="22" spans="1:16" ht="145.80000000000001" customHeight="1" x14ac:dyDescent="0.35">
      <c r="B22" s="197" t="s">
        <v>255</v>
      </c>
      <c r="C22" s="197"/>
      <c r="D22" s="197"/>
      <c r="E22" s="197"/>
      <c r="G22" s="1"/>
      <c r="H22" s="1"/>
      <c r="I22" s="1"/>
      <c r="J22" s="1"/>
      <c r="K22" s="1"/>
      <c r="L22" s="1"/>
      <c r="M22" s="1"/>
      <c r="N22" s="1"/>
      <c r="O22" s="1"/>
      <c r="P22" s="1"/>
    </row>
    <row r="23" spans="1:16" ht="21.6" customHeight="1" x14ac:dyDescent="0.35">
      <c r="A23" s="4"/>
      <c r="B23" s="200"/>
      <c r="C23" s="200"/>
      <c r="D23" s="200"/>
      <c r="E23" s="200"/>
      <c r="G23" s="1"/>
      <c r="H23" s="1"/>
      <c r="I23" s="1"/>
      <c r="J23" s="1"/>
      <c r="K23" s="1"/>
      <c r="L23" s="1"/>
      <c r="M23" s="1"/>
      <c r="N23" s="1"/>
      <c r="O23" s="1"/>
      <c r="P23" s="1"/>
    </row>
    <row r="24" spans="1:16" ht="18" x14ac:dyDescent="0.35">
      <c r="A24" s="4" t="s">
        <v>125</v>
      </c>
      <c r="B24" s="110"/>
      <c r="C24" s="110"/>
      <c r="D24" s="110"/>
      <c r="E24" s="110"/>
      <c r="G24" s="1"/>
      <c r="H24" s="1"/>
      <c r="I24" s="1"/>
      <c r="J24" s="1"/>
      <c r="K24" s="1"/>
      <c r="L24" s="1"/>
      <c r="M24" s="1"/>
      <c r="N24" s="1"/>
      <c r="O24" s="1"/>
      <c r="P24" s="1"/>
    </row>
    <row r="25" spans="1:16" ht="31.8" customHeight="1" x14ac:dyDescent="0.35">
      <c r="A25" s="4"/>
      <c r="B25" s="195" t="s">
        <v>296</v>
      </c>
      <c r="C25" s="195"/>
      <c r="D25" s="110"/>
      <c r="E25" s="110"/>
      <c r="G25" s="1"/>
      <c r="H25" s="1"/>
      <c r="I25" s="1"/>
      <c r="J25" s="1"/>
      <c r="K25" s="1"/>
      <c r="L25" s="1"/>
      <c r="M25" s="1"/>
      <c r="N25" s="1"/>
      <c r="O25" s="1"/>
      <c r="P25" s="1"/>
    </row>
    <row r="26" spans="1:16" ht="21" customHeight="1" x14ac:dyDescent="0.35">
      <c r="A26" s="4"/>
      <c r="B26" s="177" t="s">
        <v>256</v>
      </c>
      <c r="C26" s="177"/>
      <c r="D26" s="177"/>
      <c r="E26" s="177"/>
      <c r="G26" s="1"/>
      <c r="H26" s="1"/>
      <c r="I26" s="1"/>
      <c r="J26" s="1"/>
      <c r="K26" s="1"/>
      <c r="L26" s="1"/>
      <c r="M26" s="1"/>
      <c r="N26" s="1"/>
      <c r="O26" s="1"/>
      <c r="P26" s="1"/>
    </row>
    <row r="27" spans="1:16" ht="31.2" customHeight="1" x14ac:dyDescent="0.35">
      <c r="A27" s="137"/>
      <c r="B27" s="177" t="s">
        <v>257</v>
      </c>
      <c r="C27" s="177"/>
      <c r="D27" s="177"/>
      <c r="E27" s="177"/>
      <c r="G27" s="1"/>
      <c r="H27" s="1"/>
      <c r="I27" s="1"/>
      <c r="J27" s="1"/>
      <c r="K27" s="1"/>
      <c r="L27" s="1"/>
      <c r="M27" s="1"/>
      <c r="N27" s="1"/>
      <c r="O27" s="1"/>
      <c r="P27" s="1"/>
    </row>
    <row r="28" spans="1:16" ht="30.6" customHeight="1" x14ac:dyDescent="0.35">
      <c r="A28" s="4"/>
      <c r="B28" s="176" t="s">
        <v>258</v>
      </c>
      <c r="C28" s="176"/>
      <c r="D28" s="176"/>
      <c r="E28" s="176"/>
      <c r="G28" s="1"/>
      <c r="H28" s="1"/>
      <c r="I28" s="1"/>
      <c r="J28" s="1"/>
      <c r="K28" s="1"/>
      <c r="L28" s="1"/>
      <c r="M28" s="1"/>
      <c r="N28" s="1"/>
      <c r="O28" s="1"/>
      <c r="P28" s="1"/>
    </row>
    <row r="29" spans="1:16" ht="63" customHeight="1" x14ac:dyDescent="0.35">
      <c r="A29" s="4"/>
      <c r="B29" s="176" t="s">
        <v>173</v>
      </c>
      <c r="C29" s="176"/>
      <c r="D29" s="176"/>
      <c r="E29" s="176"/>
      <c r="G29" s="1"/>
      <c r="H29" s="1"/>
      <c r="I29" s="1"/>
      <c r="J29" s="1"/>
      <c r="K29" s="1"/>
      <c r="L29" s="1"/>
      <c r="M29" s="1"/>
      <c r="N29" s="1"/>
      <c r="O29" s="1"/>
      <c r="P29" s="1"/>
    </row>
    <row r="30" spans="1:16" ht="22.2" customHeight="1" x14ac:dyDescent="0.35">
      <c r="A30" s="4"/>
      <c r="B30" s="176" t="s">
        <v>259</v>
      </c>
      <c r="C30" s="176"/>
      <c r="D30" s="176"/>
      <c r="E30" s="176"/>
      <c r="G30" s="1"/>
      <c r="H30" s="1"/>
      <c r="I30" s="1"/>
      <c r="J30" s="1"/>
      <c r="K30" s="1"/>
      <c r="L30" s="1"/>
      <c r="M30" s="1"/>
      <c r="N30" s="1"/>
      <c r="O30" s="1"/>
      <c r="P30" s="1"/>
    </row>
    <row r="31" spans="1:16" ht="172.2" customHeight="1" x14ac:dyDescent="0.35">
      <c r="A31" s="4"/>
      <c r="B31" s="176" t="s">
        <v>297</v>
      </c>
      <c r="C31" s="176"/>
      <c r="D31" s="176"/>
      <c r="E31" s="176"/>
      <c r="G31" s="1"/>
      <c r="H31" s="1"/>
      <c r="I31" s="1"/>
      <c r="J31" s="1"/>
      <c r="K31" s="1"/>
      <c r="L31" s="1"/>
      <c r="M31" s="1"/>
      <c r="N31" s="1"/>
      <c r="O31" s="1"/>
      <c r="P31" s="1"/>
    </row>
    <row r="32" spans="1:16" ht="22.2" customHeight="1" x14ac:dyDescent="0.35">
      <c r="A32" s="4"/>
      <c r="B32" s="178" t="s">
        <v>291</v>
      </c>
      <c r="C32" s="178"/>
      <c r="D32" s="138"/>
      <c r="E32" s="140" t="s">
        <v>292</v>
      </c>
      <c r="G32" s="1"/>
      <c r="H32" s="1"/>
      <c r="I32" s="1"/>
      <c r="J32" s="1"/>
      <c r="K32" s="1"/>
      <c r="L32" s="1"/>
      <c r="M32" s="1"/>
      <c r="N32" s="1"/>
      <c r="O32" s="1"/>
      <c r="P32" s="1"/>
    </row>
    <row r="33" spans="1:16" ht="291.60000000000002" customHeight="1" x14ac:dyDescent="0.35">
      <c r="A33" s="4"/>
      <c r="B33" s="138"/>
      <c r="C33" s="138"/>
      <c r="D33" s="138"/>
      <c r="E33" s="138"/>
      <c r="G33" s="1"/>
      <c r="H33" s="1"/>
      <c r="I33" s="1"/>
      <c r="J33" s="1"/>
      <c r="K33" s="1"/>
      <c r="L33" s="1"/>
      <c r="M33" s="1"/>
      <c r="N33" s="1"/>
      <c r="O33" s="1"/>
      <c r="P33" s="1"/>
    </row>
    <row r="34" spans="1:16" ht="28.8" customHeight="1" x14ac:dyDescent="0.35">
      <c r="A34" s="4"/>
      <c r="B34" s="176" t="s">
        <v>172</v>
      </c>
      <c r="C34" s="176"/>
      <c r="D34" s="176"/>
      <c r="E34" s="176"/>
      <c r="G34" s="1"/>
      <c r="H34" s="1"/>
      <c r="I34" s="1"/>
      <c r="J34" s="1"/>
      <c r="K34" s="1"/>
      <c r="L34" s="1"/>
      <c r="M34" s="1"/>
      <c r="N34" s="1"/>
      <c r="O34" s="1"/>
      <c r="P34" s="1"/>
    </row>
    <row r="35" spans="1:16" ht="44.4" customHeight="1" x14ac:dyDescent="0.35">
      <c r="A35" s="4"/>
      <c r="B35" s="176" t="s">
        <v>260</v>
      </c>
      <c r="C35" s="176"/>
      <c r="D35" s="176"/>
      <c r="E35" s="176"/>
      <c r="G35" s="1"/>
      <c r="H35" s="1"/>
      <c r="I35" s="1"/>
      <c r="J35" s="1"/>
      <c r="K35" s="1"/>
      <c r="L35" s="1"/>
      <c r="M35" s="1"/>
      <c r="N35" s="1"/>
      <c r="O35" s="1"/>
      <c r="P35" s="1"/>
    </row>
    <row r="36" spans="1:16" ht="16.5" customHeight="1" x14ac:dyDescent="0.35">
      <c r="A36" s="4"/>
      <c r="B36" s="201"/>
      <c r="C36" s="201"/>
      <c r="D36" s="201"/>
      <c r="E36" s="201"/>
      <c r="G36" s="1"/>
      <c r="H36" s="1"/>
      <c r="I36" s="1"/>
      <c r="J36" s="1"/>
      <c r="K36" s="1"/>
      <c r="L36" s="1"/>
      <c r="M36" s="1"/>
      <c r="N36" s="1"/>
      <c r="O36" s="1"/>
      <c r="P36" s="1"/>
    </row>
    <row r="37" spans="1:16" ht="18" x14ac:dyDescent="0.35">
      <c r="A37" s="4"/>
      <c r="B37" s="6"/>
      <c r="C37" s="6"/>
      <c r="D37" s="6"/>
      <c r="E37" s="6"/>
      <c r="G37" s="1"/>
      <c r="H37" s="1"/>
      <c r="I37" s="1"/>
      <c r="J37" s="1"/>
      <c r="K37" s="1"/>
      <c r="L37" s="1"/>
      <c r="M37" s="1"/>
      <c r="N37" s="1"/>
      <c r="O37" s="1"/>
      <c r="P37" s="1"/>
    </row>
    <row r="38" spans="1:16" ht="18" x14ac:dyDescent="0.35">
      <c r="A38" s="196" t="s">
        <v>261</v>
      </c>
      <c r="B38" s="196"/>
      <c r="C38" s="4"/>
      <c r="D38" s="4"/>
      <c r="E38" s="4"/>
      <c r="G38" s="1"/>
      <c r="H38" s="1"/>
      <c r="I38" s="1"/>
      <c r="J38" s="1"/>
      <c r="K38" s="1"/>
      <c r="L38" s="1"/>
      <c r="M38" s="1"/>
      <c r="N38" s="1"/>
      <c r="O38" s="1"/>
      <c r="P38" s="1"/>
    </row>
    <row r="39" spans="1:16" ht="18" x14ac:dyDescent="0.35">
      <c r="A39" s="170"/>
      <c r="B39" s="170"/>
      <c r="C39" s="4"/>
      <c r="D39" s="4"/>
      <c r="E39" s="4"/>
      <c r="G39" s="1"/>
      <c r="H39" s="1"/>
      <c r="I39" s="1"/>
      <c r="J39" s="1"/>
      <c r="K39" s="1"/>
      <c r="L39" s="1"/>
      <c r="M39" s="1"/>
      <c r="N39" s="1"/>
      <c r="O39" s="1"/>
      <c r="P39" s="1"/>
    </row>
    <row r="40" spans="1:16" ht="33.6" customHeight="1" x14ac:dyDescent="0.35">
      <c r="A40" s="4" t="s">
        <v>0</v>
      </c>
      <c r="B40" s="4"/>
      <c r="C40" s="4"/>
      <c r="D40" s="4"/>
      <c r="E40" s="4"/>
      <c r="G40" s="1"/>
      <c r="H40" s="1"/>
      <c r="I40" s="1"/>
      <c r="J40" s="1"/>
      <c r="K40" s="1"/>
      <c r="L40" s="1"/>
      <c r="M40" s="1"/>
      <c r="N40" s="1"/>
      <c r="O40" s="1"/>
      <c r="P40" s="1"/>
    </row>
    <row r="41" spans="1:16" ht="18" x14ac:dyDescent="0.35">
      <c r="A41" s="4"/>
      <c r="B41" s="4"/>
      <c r="C41" s="4"/>
      <c r="D41" s="4"/>
      <c r="E41" s="4"/>
      <c r="G41" s="1"/>
      <c r="H41" s="1"/>
      <c r="I41" s="1"/>
      <c r="J41" s="1"/>
      <c r="K41" s="1"/>
      <c r="L41" s="1"/>
      <c r="M41" s="1"/>
      <c r="N41" s="1"/>
      <c r="O41" s="1"/>
      <c r="P41" s="1"/>
    </row>
    <row r="42" spans="1:16" ht="18" x14ac:dyDescent="0.35">
      <c r="A42" s="7"/>
      <c r="B42" s="8" t="s">
        <v>1</v>
      </c>
      <c r="C42" s="4" t="s">
        <v>2</v>
      </c>
      <c r="D42" s="4"/>
      <c r="E42" s="4"/>
      <c r="F42" s="4"/>
      <c r="G42" s="2"/>
      <c r="H42" s="1"/>
      <c r="I42" s="1"/>
      <c r="J42" s="4"/>
      <c r="K42" s="1"/>
      <c r="L42" s="1"/>
      <c r="M42" s="1"/>
      <c r="O42" s="1"/>
      <c r="P42" s="1"/>
    </row>
    <row r="43" spans="1:16" ht="18" x14ac:dyDescent="0.35">
      <c r="A43" s="7"/>
      <c r="B43" s="8"/>
      <c r="C43" s="4"/>
      <c r="D43" s="4"/>
      <c r="E43" s="4"/>
      <c r="F43" s="4"/>
      <c r="G43" s="2"/>
      <c r="H43" s="1"/>
      <c r="I43" s="1"/>
      <c r="J43" s="4"/>
      <c r="K43" s="1"/>
      <c r="L43" s="1"/>
      <c r="M43" s="1"/>
      <c r="O43" s="1"/>
      <c r="P43" s="1"/>
    </row>
    <row r="44" spans="1:16" ht="31.5" customHeight="1" x14ac:dyDescent="0.35">
      <c r="A44" s="7"/>
      <c r="B44" s="8" t="s">
        <v>3</v>
      </c>
      <c r="C44" s="200" t="s">
        <v>153</v>
      </c>
      <c r="D44" s="200"/>
      <c r="E44" s="200"/>
      <c r="F44" s="4"/>
      <c r="G44" s="2"/>
      <c r="H44" s="1"/>
      <c r="I44" s="1"/>
      <c r="J44" s="4"/>
      <c r="K44" s="1"/>
      <c r="L44" s="1"/>
      <c r="M44" s="1"/>
      <c r="O44" s="1"/>
      <c r="P44" s="1"/>
    </row>
    <row r="45" spans="1:16" ht="18" x14ac:dyDescent="0.35">
      <c r="A45" s="7"/>
      <c r="B45" s="8"/>
      <c r="C45" s="4"/>
      <c r="D45" s="4"/>
      <c r="E45" s="4"/>
      <c r="F45" s="4"/>
      <c r="G45" s="2"/>
      <c r="H45" s="1"/>
      <c r="I45" s="1"/>
      <c r="J45" s="4"/>
      <c r="K45" s="1"/>
      <c r="L45" s="1"/>
      <c r="M45" s="1"/>
      <c r="O45" s="1"/>
      <c r="P45" s="1"/>
    </row>
    <row r="46" spans="1:16" ht="320.39999999999998" customHeight="1" x14ac:dyDescent="0.35">
      <c r="A46" s="7"/>
      <c r="B46" s="8"/>
      <c r="C46" s="9">
        <v>1</v>
      </c>
      <c r="D46" s="10" t="s">
        <v>4</v>
      </c>
      <c r="E46" s="87" t="s">
        <v>160</v>
      </c>
      <c r="F46" s="4"/>
      <c r="G46" s="2"/>
      <c r="H46" s="1"/>
      <c r="I46" s="1"/>
      <c r="J46" s="4"/>
      <c r="K46" s="1"/>
      <c r="L46" s="1"/>
      <c r="M46" s="1"/>
      <c r="O46" s="1"/>
      <c r="P46" s="1"/>
    </row>
    <row r="47" spans="1:16" ht="372" customHeight="1" x14ac:dyDescent="0.35">
      <c r="A47" s="7"/>
      <c r="B47" s="8"/>
      <c r="C47" s="9">
        <v>2</v>
      </c>
      <c r="D47" s="10" t="s">
        <v>5</v>
      </c>
      <c r="E47" s="87" t="s">
        <v>262</v>
      </c>
      <c r="F47" s="4"/>
      <c r="G47" s="2"/>
      <c r="H47" s="1"/>
      <c r="I47" s="1"/>
      <c r="J47" s="4"/>
      <c r="K47" s="1"/>
      <c r="L47" s="1"/>
      <c r="M47" s="1"/>
      <c r="O47" s="1"/>
      <c r="P47" s="1"/>
    </row>
    <row r="48" spans="1:16" ht="364.2" customHeight="1" x14ac:dyDescent="0.35">
      <c r="A48" s="7"/>
      <c r="B48" s="8"/>
      <c r="C48" s="9">
        <v>3</v>
      </c>
      <c r="D48" s="10" t="s">
        <v>6</v>
      </c>
      <c r="E48" s="87" t="s">
        <v>263</v>
      </c>
      <c r="F48" s="4"/>
      <c r="G48" s="2"/>
      <c r="H48" s="1"/>
      <c r="I48" s="1"/>
      <c r="J48" s="4"/>
      <c r="K48" s="1"/>
      <c r="L48" s="1"/>
      <c r="M48" s="1"/>
      <c r="O48" s="1"/>
      <c r="P48" s="1"/>
    </row>
    <row r="49" spans="1:16" ht="234" customHeight="1" x14ac:dyDescent="0.35">
      <c r="A49" s="7"/>
      <c r="B49" s="8"/>
      <c r="C49" s="9">
        <v>4</v>
      </c>
      <c r="D49" s="10" t="s">
        <v>7</v>
      </c>
      <c r="E49" s="87" t="s">
        <v>264</v>
      </c>
      <c r="F49" s="4"/>
      <c r="G49" s="2"/>
      <c r="H49" s="1"/>
      <c r="I49" s="1"/>
      <c r="J49" s="4"/>
      <c r="K49" s="1"/>
      <c r="L49" s="1"/>
      <c r="M49" s="1"/>
      <c r="O49" s="1"/>
      <c r="P49" s="1"/>
    </row>
    <row r="50" spans="1:16" ht="18" x14ac:dyDescent="0.35">
      <c r="A50" s="7"/>
      <c r="B50" s="8"/>
      <c r="C50" s="4"/>
      <c r="D50" s="4"/>
      <c r="E50" s="4"/>
      <c r="F50" s="4"/>
      <c r="G50" s="2"/>
      <c r="H50" s="1"/>
      <c r="I50" s="1"/>
      <c r="J50" s="4"/>
      <c r="K50" s="1"/>
      <c r="L50" s="1"/>
      <c r="M50" s="1"/>
      <c r="O50" s="1"/>
      <c r="P50" s="1"/>
    </row>
    <row r="51" spans="1:16" ht="18" x14ac:dyDescent="0.35">
      <c r="A51" s="7"/>
      <c r="B51" s="8" t="s">
        <v>8</v>
      </c>
      <c r="C51" s="4" t="s">
        <v>154</v>
      </c>
      <c r="D51" s="4"/>
      <c r="E51" s="4"/>
      <c r="F51" s="4"/>
      <c r="G51" s="2"/>
      <c r="H51" s="1"/>
      <c r="I51" s="1"/>
      <c r="J51" s="4"/>
      <c r="K51" s="1"/>
      <c r="L51" s="1"/>
      <c r="M51" s="1"/>
      <c r="O51" s="1"/>
      <c r="P51" s="1"/>
    </row>
    <row r="52" spans="1:16" ht="25.5" customHeight="1" x14ac:dyDescent="0.35">
      <c r="A52" s="7"/>
      <c r="B52" s="8"/>
      <c r="C52" s="4"/>
      <c r="D52" s="4"/>
      <c r="E52" s="4"/>
      <c r="F52" s="4"/>
      <c r="G52" s="2"/>
      <c r="H52" s="1"/>
      <c r="I52" s="1"/>
      <c r="J52" s="4"/>
      <c r="K52" s="1"/>
      <c r="L52" s="1"/>
      <c r="M52" s="1"/>
      <c r="O52" s="1"/>
      <c r="P52" s="1"/>
    </row>
    <row r="53" spans="1:16" ht="18" x14ac:dyDescent="0.35">
      <c r="A53" s="7"/>
      <c r="B53" s="8"/>
      <c r="C53" s="9">
        <v>1</v>
      </c>
      <c r="D53" s="10" t="s">
        <v>9</v>
      </c>
      <c r="E53" s="4"/>
      <c r="F53" s="4"/>
      <c r="G53" s="2"/>
      <c r="H53" s="1"/>
      <c r="I53" s="1"/>
      <c r="J53" s="4"/>
      <c r="K53" s="1"/>
      <c r="L53" s="1"/>
      <c r="M53" s="1"/>
      <c r="O53" s="1"/>
      <c r="P53" s="1"/>
    </row>
    <row r="54" spans="1:16" ht="18" x14ac:dyDescent="0.35">
      <c r="A54" s="7"/>
      <c r="B54" s="8"/>
      <c r="C54" s="9">
        <v>2</v>
      </c>
      <c r="D54" s="10" t="s">
        <v>10</v>
      </c>
      <c r="E54" s="4"/>
      <c r="F54" s="4"/>
      <c r="G54" s="2"/>
      <c r="H54" s="1"/>
      <c r="I54" s="1"/>
      <c r="J54" s="4"/>
      <c r="K54" s="1"/>
      <c r="L54" s="1"/>
      <c r="M54" s="1"/>
      <c r="O54" s="1"/>
      <c r="P54" s="1"/>
    </row>
    <row r="55" spans="1:16" ht="18" x14ac:dyDescent="0.35">
      <c r="A55" s="7"/>
      <c r="B55" s="8"/>
      <c r="C55" s="9">
        <v>3</v>
      </c>
      <c r="D55" s="10" t="s">
        <v>11</v>
      </c>
      <c r="E55" s="4"/>
      <c r="F55" s="4"/>
      <c r="G55" s="2"/>
      <c r="H55" s="1"/>
      <c r="I55" s="1"/>
      <c r="J55" s="4"/>
      <c r="K55" s="1"/>
      <c r="L55" s="1"/>
      <c r="M55" s="1"/>
      <c r="O55" s="1"/>
      <c r="P55" s="1"/>
    </row>
    <row r="56" spans="1:16" ht="18" x14ac:dyDescent="0.35">
      <c r="A56" s="7"/>
      <c r="B56" s="8"/>
      <c r="C56" s="9">
        <v>4</v>
      </c>
      <c r="D56" s="10" t="s">
        <v>12</v>
      </c>
      <c r="E56" s="4"/>
      <c r="F56" s="4"/>
      <c r="G56" s="2"/>
      <c r="H56" s="1"/>
      <c r="I56" s="1"/>
      <c r="J56" s="4"/>
      <c r="K56" s="1"/>
      <c r="L56" s="1"/>
      <c r="M56" s="1"/>
      <c r="O56" s="1"/>
      <c r="P56" s="1"/>
    </row>
    <row r="57" spans="1:16" ht="18" x14ac:dyDescent="0.35">
      <c r="A57" s="7"/>
      <c r="B57" s="8"/>
      <c r="C57" s="4"/>
      <c r="D57" s="4"/>
      <c r="E57" s="4"/>
      <c r="F57" s="4"/>
      <c r="G57" s="2"/>
      <c r="H57" s="1"/>
      <c r="I57" s="1"/>
      <c r="J57" s="1"/>
      <c r="K57" s="1"/>
      <c r="L57" s="1"/>
      <c r="M57" s="1"/>
      <c r="N57" s="1"/>
      <c r="O57" s="1"/>
      <c r="P57" s="1"/>
    </row>
    <row r="58" spans="1:16" ht="18" x14ac:dyDescent="0.35">
      <c r="A58" s="7"/>
      <c r="B58" s="8" t="s">
        <v>13</v>
      </c>
      <c r="C58" s="180" t="s">
        <v>14</v>
      </c>
      <c r="D58" s="180"/>
      <c r="E58" s="180"/>
      <c r="F58" s="4"/>
      <c r="G58" s="2"/>
      <c r="H58" s="1"/>
      <c r="I58" s="1"/>
      <c r="J58" s="1"/>
      <c r="K58" s="1"/>
      <c r="L58" s="1"/>
      <c r="M58" s="1"/>
      <c r="N58" s="1"/>
      <c r="O58" s="1"/>
      <c r="P58" s="1"/>
    </row>
    <row r="59" spans="1:16" ht="27.75" customHeight="1" x14ac:dyDescent="0.35">
      <c r="A59" s="7"/>
      <c r="B59" s="8"/>
      <c r="C59" s="180"/>
      <c r="D59" s="180"/>
      <c r="E59" s="180"/>
      <c r="F59" s="4"/>
      <c r="G59" s="2"/>
      <c r="H59" s="1"/>
      <c r="I59" s="1"/>
      <c r="J59" s="1"/>
      <c r="K59" s="1"/>
      <c r="L59" s="1"/>
      <c r="M59" s="1"/>
      <c r="N59" s="1"/>
      <c r="O59" s="1"/>
      <c r="P59" s="1"/>
    </row>
    <row r="60" spans="1:16" ht="18" x14ac:dyDescent="0.35">
      <c r="A60" s="7"/>
      <c r="B60" s="8"/>
      <c r="C60" s="4"/>
      <c r="D60" s="4"/>
      <c r="E60" s="4"/>
      <c r="F60" s="4"/>
      <c r="G60" s="2"/>
      <c r="H60" s="1"/>
      <c r="I60" s="1"/>
      <c r="J60" s="1"/>
      <c r="K60" s="1"/>
      <c r="L60" s="1"/>
      <c r="M60" s="1"/>
      <c r="N60" s="1"/>
      <c r="O60" s="1"/>
      <c r="P60" s="1"/>
    </row>
    <row r="61" spans="1:16" ht="18" x14ac:dyDescent="0.35">
      <c r="A61" s="2"/>
      <c r="B61" s="8" t="s">
        <v>15</v>
      </c>
      <c r="C61" s="180" t="s">
        <v>16</v>
      </c>
      <c r="D61" s="180"/>
      <c r="E61" s="180"/>
      <c r="F61" s="4"/>
      <c r="G61" s="2"/>
      <c r="H61" s="1"/>
      <c r="I61" s="1"/>
      <c r="J61" s="1"/>
      <c r="K61" s="1"/>
      <c r="L61" s="1"/>
      <c r="M61" s="1"/>
      <c r="N61" s="1"/>
      <c r="O61" s="1"/>
      <c r="P61" s="1"/>
    </row>
    <row r="62" spans="1:16" ht="15" customHeight="1" x14ac:dyDescent="0.35">
      <c r="A62" s="2"/>
      <c r="B62" s="8"/>
      <c r="C62" s="180"/>
      <c r="D62" s="180"/>
      <c r="E62" s="180"/>
      <c r="F62" s="4"/>
      <c r="G62" s="2"/>
      <c r="H62" s="1"/>
      <c r="I62" s="1"/>
      <c r="J62" s="1"/>
      <c r="K62" s="1"/>
      <c r="L62" s="1"/>
      <c r="M62" s="1"/>
      <c r="N62" s="1"/>
      <c r="O62" s="1"/>
      <c r="P62" s="1"/>
    </row>
    <row r="63" spans="1:16" ht="18" x14ac:dyDescent="0.35">
      <c r="A63" s="2"/>
      <c r="B63" s="8"/>
      <c r="C63" s="4"/>
      <c r="D63" s="4"/>
      <c r="E63" s="4"/>
      <c r="F63" s="4"/>
      <c r="G63" s="2"/>
      <c r="H63" s="1"/>
      <c r="I63" s="1"/>
      <c r="J63" s="1"/>
      <c r="K63" s="1"/>
      <c r="L63" s="1"/>
      <c r="M63" s="1"/>
      <c r="N63" s="1"/>
      <c r="O63" s="1"/>
      <c r="P63" s="1"/>
    </row>
    <row r="64" spans="1:16" ht="21" customHeight="1" x14ac:dyDescent="0.35">
      <c r="A64" s="2"/>
      <c r="B64" s="8" t="s">
        <v>265</v>
      </c>
      <c r="C64" s="4" t="s">
        <v>266</v>
      </c>
      <c r="D64" s="2"/>
      <c r="E64" s="2"/>
      <c r="F64" s="2"/>
      <c r="G64" s="2"/>
      <c r="H64" s="1"/>
      <c r="I64" s="1"/>
      <c r="J64" s="1"/>
      <c r="K64" s="1"/>
      <c r="L64" s="1"/>
      <c r="M64" s="1"/>
      <c r="N64" s="1"/>
      <c r="O64" s="1"/>
      <c r="P64" s="1"/>
    </row>
    <row r="65" spans="1:16" ht="18" x14ac:dyDescent="0.35">
      <c r="A65" s="2"/>
      <c r="B65" s="8"/>
      <c r="C65" s="4"/>
      <c r="D65" s="4"/>
      <c r="E65" s="4"/>
      <c r="F65" s="4"/>
      <c r="G65" s="2"/>
      <c r="H65" s="1"/>
      <c r="I65" s="1"/>
      <c r="J65" s="1"/>
      <c r="K65" s="1"/>
      <c r="L65" s="1"/>
      <c r="M65" s="1"/>
      <c r="N65" s="1"/>
      <c r="O65" s="1"/>
      <c r="P65" s="1"/>
    </row>
    <row r="66" spans="1:16" ht="47.25" customHeight="1" x14ac:dyDescent="0.35">
      <c r="A66" s="2"/>
      <c r="B66" s="8" t="s">
        <v>17</v>
      </c>
      <c r="C66" s="181" t="s">
        <v>18</v>
      </c>
      <c r="D66" s="180"/>
      <c r="E66" s="180"/>
      <c r="F66" s="4"/>
      <c r="G66" s="2"/>
      <c r="H66" s="1"/>
      <c r="I66" s="1"/>
      <c r="J66" s="1"/>
      <c r="K66" s="1"/>
      <c r="L66" s="1"/>
      <c r="M66" s="1"/>
      <c r="N66" s="1"/>
      <c r="O66" s="1"/>
      <c r="P66" s="1"/>
    </row>
    <row r="67" spans="1:16" ht="18" x14ac:dyDescent="0.35">
      <c r="A67" s="2"/>
      <c r="B67" s="8"/>
      <c r="C67" s="5"/>
      <c r="D67" s="4"/>
      <c r="E67" s="4"/>
      <c r="F67" s="4"/>
      <c r="G67" s="2"/>
      <c r="H67" s="1"/>
      <c r="I67" s="1"/>
      <c r="J67" s="1"/>
      <c r="K67" s="1"/>
      <c r="L67" s="1"/>
      <c r="M67" s="1"/>
      <c r="N67" s="1"/>
      <c r="O67" s="1"/>
      <c r="P67" s="1"/>
    </row>
    <row r="68" spans="1:16" ht="21.75" customHeight="1" x14ac:dyDescent="0.35">
      <c r="A68" s="2"/>
      <c r="B68" s="8" t="s">
        <v>19</v>
      </c>
      <c r="C68" s="5" t="s">
        <v>267</v>
      </c>
      <c r="D68" s="4"/>
      <c r="E68" s="4"/>
      <c r="F68" s="4"/>
      <c r="G68" s="2"/>
      <c r="H68" s="1"/>
      <c r="I68" s="1"/>
      <c r="J68" s="1"/>
      <c r="K68" s="1"/>
      <c r="L68" s="1"/>
      <c r="M68" s="1"/>
      <c r="N68" s="1"/>
      <c r="O68" s="1"/>
      <c r="P68" s="1"/>
    </row>
    <row r="69" spans="1:16" ht="21.75" customHeight="1" x14ac:dyDescent="0.35">
      <c r="A69" s="2"/>
      <c r="B69" s="8"/>
      <c r="C69" s="5"/>
      <c r="D69" s="4"/>
      <c r="E69" s="4"/>
      <c r="F69" s="4"/>
      <c r="G69" s="2"/>
      <c r="H69" s="1"/>
      <c r="I69" s="1"/>
      <c r="J69" s="1"/>
      <c r="K69" s="1"/>
      <c r="L69" s="1"/>
      <c r="M69" s="1"/>
      <c r="N69" s="1"/>
      <c r="O69" s="1"/>
      <c r="P69" s="1"/>
    </row>
    <row r="70" spans="1:16" ht="40.799999999999997" customHeight="1" x14ac:dyDescent="0.35">
      <c r="A70" s="2"/>
      <c r="B70" s="8" t="s">
        <v>268</v>
      </c>
      <c r="C70" s="197" t="s">
        <v>269</v>
      </c>
      <c r="D70" s="197"/>
      <c r="E70" s="197"/>
      <c r="F70" s="197"/>
      <c r="G70" s="2"/>
      <c r="H70" s="1"/>
      <c r="I70" s="1"/>
      <c r="J70" s="1"/>
      <c r="K70" s="1"/>
      <c r="L70" s="1"/>
      <c r="M70" s="1"/>
      <c r="N70" s="1"/>
      <c r="O70" s="1"/>
      <c r="P70" s="1"/>
    </row>
    <row r="71" spans="1:16" ht="18" x14ac:dyDescent="0.35">
      <c r="A71" s="2"/>
      <c r="B71" s="8"/>
      <c r="C71" s="157"/>
      <c r="D71" s="157"/>
      <c r="E71" s="157"/>
      <c r="F71" s="157"/>
      <c r="G71" s="2"/>
      <c r="H71" s="1"/>
      <c r="I71" s="1"/>
      <c r="J71" s="1"/>
      <c r="K71" s="1"/>
      <c r="L71" s="1"/>
      <c r="M71" s="1"/>
      <c r="N71" s="1"/>
      <c r="O71" s="1"/>
      <c r="P71" s="1"/>
    </row>
    <row r="72" spans="1:16" ht="38.25" customHeight="1" x14ac:dyDescent="0.35">
      <c r="A72" s="2"/>
      <c r="B72" s="8" t="s">
        <v>20</v>
      </c>
      <c r="C72" s="180" t="s">
        <v>270</v>
      </c>
      <c r="D72" s="180"/>
      <c r="E72" s="180"/>
      <c r="F72" s="2"/>
      <c r="G72" s="2"/>
      <c r="H72" s="1"/>
      <c r="I72" s="1"/>
      <c r="J72" s="1"/>
      <c r="K72" s="1"/>
      <c r="L72" s="1"/>
      <c r="M72" s="1"/>
      <c r="N72" s="1"/>
      <c r="O72" s="1"/>
      <c r="P72" s="1"/>
    </row>
    <row r="73" spans="1:16" ht="18" x14ac:dyDescent="0.35">
      <c r="A73" s="2"/>
      <c r="B73" s="8"/>
      <c r="C73" s="4"/>
      <c r="D73" s="4"/>
      <c r="E73" s="4"/>
      <c r="F73" s="2"/>
      <c r="G73" s="2"/>
      <c r="H73" s="1"/>
      <c r="I73" s="1"/>
      <c r="J73" s="1"/>
      <c r="K73" s="1"/>
      <c r="L73" s="1"/>
      <c r="M73" s="1"/>
      <c r="N73" s="1"/>
      <c r="O73" s="1"/>
      <c r="P73" s="1"/>
    </row>
    <row r="74" spans="1:16" ht="18" x14ac:dyDescent="0.35">
      <c r="A74" s="2"/>
      <c r="B74" s="8"/>
      <c r="C74" s="4"/>
      <c r="D74" s="2"/>
      <c r="E74" s="2"/>
      <c r="F74" s="2"/>
      <c r="G74" s="2"/>
      <c r="H74" s="1"/>
      <c r="I74" s="1"/>
      <c r="J74" s="1"/>
      <c r="K74" s="1"/>
      <c r="L74" s="1"/>
      <c r="M74" s="1"/>
      <c r="N74" s="1"/>
      <c r="O74" s="1"/>
      <c r="P74" s="1"/>
    </row>
    <row r="75" spans="1:16" ht="18" x14ac:dyDescent="0.35">
      <c r="A75" s="3" t="s">
        <v>271</v>
      </c>
      <c r="B75" s="8"/>
      <c r="C75" s="4"/>
      <c r="D75" s="2"/>
      <c r="E75" s="2"/>
      <c r="F75" s="2"/>
      <c r="G75" s="2"/>
      <c r="H75" s="1"/>
      <c r="I75" s="1"/>
      <c r="J75" s="1"/>
      <c r="K75" s="1"/>
      <c r="L75" s="1"/>
      <c r="M75" s="1"/>
      <c r="N75" s="1"/>
      <c r="O75" s="1"/>
      <c r="P75" s="1"/>
    </row>
    <row r="76" spans="1:16" ht="18" x14ac:dyDescent="0.35">
      <c r="A76" s="3"/>
      <c r="B76" s="8"/>
      <c r="C76" s="4"/>
      <c r="D76" s="2"/>
      <c r="E76" s="2"/>
      <c r="F76" s="2"/>
      <c r="G76" s="2"/>
      <c r="H76" s="1"/>
      <c r="I76" s="1"/>
      <c r="J76" s="1"/>
      <c r="K76" s="1"/>
      <c r="L76" s="1"/>
      <c r="M76" s="1"/>
      <c r="N76" s="1"/>
      <c r="O76" s="1"/>
      <c r="P76" s="1"/>
    </row>
    <row r="77" spans="1:16" ht="18" x14ac:dyDescent="0.35">
      <c r="A77" s="3"/>
      <c r="B77" s="182" t="s">
        <v>279</v>
      </c>
      <c r="C77" s="183"/>
      <c r="D77" s="184"/>
      <c r="E77" s="2"/>
      <c r="F77" s="2"/>
      <c r="G77" s="2"/>
      <c r="H77" s="1"/>
      <c r="I77" s="1"/>
      <c r="J77" s="1"/>
      <c r="K77" s="1"/>
      <c r="L77" s="1"/>
      <c r="M77" s="1"/>
      <c r="N77" s="1"/>
      <c r="O77" s="1"/>
      <c r="P77" s="1"/>
    </row>
    <row r="78" spans="1:16" ht="18" x14ac:dyDescent="0.35">
      <c r="A78" s="3"/>
      <c r="B78" s="8"/>
      <c r="C78" s="4"/>
      <c r="D78" s="2"/>
      <c r="E78" s="2"/>
      <c r="F78" s="2"/>
      <c r="G78" s="2"/>
      <c r="H78" s="1"/>
      <c r="I78" s="1"/>
      <c r="J78" s="1"/>
      <c r="K78" s="1"/>
      <c r="L78" s="1"/>
      <c r="M78" s="1"/>
      <c r="N78" s="1"/>
      <c r="O78" s="1"/>
      <c r="P78" s="1"/>
    </row>
    <row r="79" spans="1:16" ht="42" customHeight="1" x14ac:dyDescent="0.35">
      <c r="A79" s="1"/>
      <c r="B79" s="11" t="s">
        <v>21</v>
      </c>
      <c r="C79" s="194" t="s">
        <v>22</v>
      </c>
      <c r="D79" s="186"/>
      <c r="E79" s="187"/>
      <c r="F79" s="4"/>
      <c r="G79" s="2"/>
      <c r="H79" s="1"/>
      <c r="I79" s="1"/>
      <c r="J79" s="1"/>
      <c r="K79" s="1"/>
      <c r="L79" s="1"/>
      <c r="M79" s="1"/>
      <c r="N79" s="1"/>
      <c r="O79" s="1"/>
      <c r="P79" s="1"/>
    </row>
    <row r="80" spans="1:16" ht="18" x14ac:dyDescent="0.35">
      <c r="A80" s="4"/>
      <c r="B80" s="8"/>
      <c r="C80" s="4"/>
      <c r="D80" s="2"/>
      <c r="E80" s="2"/>
      <c r="F80" s="2"/>
      <c r="G80" s="2"/>
      <c r="H80" s="1"/>
      <c r="I80" s="1"/>
      <c r="J80" s="1"/>
      <c r="K80" s="1"/>
      <c r="L80" s="1"/>
      <c r="M80" s="1"/>
      <c r="N80" s="1"/>
      <c r="O80" s="1"/>
      <c r="P80" s="1"/>
    </row>
    <row r="81" spans="1:16" ht="45" customHeight="1" x14ac:dyDescent="0.35">
      <c r="A81" s="1"/>
      <c r="B81" s="204" t="s">
        <v>23</v>
      </c>
      <c r="C81" s="185" t="s">
        <v>24</v>
      </c>
      <c r="D81" s="186"/>
      <c r="E81" s="187"/>
      <c r="F81" s="2"/>
      <c r="G81" s="2"/>
      <c r="H81" s="1"/>
      <c r="I81" s="1"/>
      <c r="J81" s="1"/>
      <c r="K81" s="1"/>
      <c r="L81" s="1"/>
      <c r="M81" s="1"/>
      <c r="N81" s="1"/>
      <c r="O81" s="1"/>
      <c r="P81" s="1"/>
    </row>
    <row r="82" spans="1:16" ht="45.75" customHeight="1" x14ac:dyDescent="0.35">
      <c r="A82" s="1"/>
      <c r="B82" s="204"/>
      <c r="C82" s="185" t="s">
        <v>25</v>
      </c>
      <c r="D82" s="186"/>
      <c r="E82" s="187"/>
      <c r="F82" s="2"/>
      <c r="G82" s="2"/>
      <c r="H82" s="1"/>
      <c r="I82" s="1"/>
      <c r="J82" s="1"/>
      <c r="K82" s="1"/>
      <c r="L82" s="1"/>
      <c r="M82" s="1"/>
      <c r="N82" s="1"/>
      <c r="O82" s="1"/>
      <c r="P82" s="1"/>
    </row>
    <row r="83" spans="1:16" ht="61.5" customHeight="1" x14ac:dyDescent="0.35">
      <c r="A83" s="1"/>
      <c r="B83" s="204"/>
      <c r="C83" s="185" t="s">
        <v>26</v>
      </c>
      <c r="D83" s="186"/>
      <c r="E83" s="187"/>
      <c r="F83" s="2"/>
      <c r="G83" s="2"/>
      <c r="H83" s="1"/>
      <c r="I83" s="1"/>
      <c r="J83" s="1"/>
      <c r="K83" s="1"/>
      <c r="L83" s="1"/>
      <c r="M83" s="1"/>
      <c r="N83" s="1"/>
      <c r="O83" s="1"/>
      <c r="P83" s="1"/>
    </row>
    <row r="84" spans="1:16" ht="232.5" customHeight="1" x14ac:dyDescent="0.35">
      <c r="A84" s="1"/>
      <c r="B84" s="204"/>
      <c r="C84" s="185" t="s">
        <v>293</v>
      </c>
      <c r="D84" s="186"/>
      <c r="E84" s="187"/>
      <c r="F84" s="2"/>
      <c r="G84" s="2"/>
      <c r="H84" s="1"/>
      <c r="I84" s="1"/>
      <c r="J84" s="1"/>
      <c r="K84" s="1"/>
      <c r="L84" s="1"/>
      <c r="M84" s="1"/>
      <c r="N84" s="1"/>
      <c r="O84" s="1"/>
      <c r="P84" s="1"/>
    </row>
    <row r="85" spans="1:16" ht="133.5" customHeight="1" x14ac:dyDescent="0.35">
      <c r="A85" s="2"/>
      <c r="B85" s="204"/>
      <c r="C85" s="185" t="s">
        <v>276</v>
      </c>
      <c r="D85" s="186"/>
      <c r="E85" s="187"/>
      <c r="F85" s="2"/>
      <c r="G85" s="2"/>
      <c r="H85" s="1"/>
      <c r="I85" s="1"/>
      <c r="J85" s="1"/>
      <c r="K85" s="1"/>
      <c r="L85" s="1"/>
      <c r="M85" s="1"/>
      <c r="N85" s="1"/>
      <c r="O85" s="1"/>
      <c r="P85" s="1"/>
    </row>
    <row r="86" spans="1:16" ht="73.2" customHeight="1" x14ac:dyDescent="0.35">
      <c r="A86" s="2"/>
      <c r="B86" s="204"/>
      <c r="C86" s="185" t="s">
        <v>277</v>
      </c>
      <c r="D86" s="186"/>
      <c r="E86" s="187"/>
      <c r="F86" s="2"/>
      <c r="G86" s="2"/>
      <c r="H86" s="1"/>
      <c r="I86" s="1"/>
      <c r="J86" s="1"/>
      <c r="K86" s="1"/>
      <c r="L86" s="1"/>
      <c r="M86" s="1"/>
      <c r="N86" s="1"/>
      <c r="O86" s="1"/>
      <c r="P86" s="1"/>
    </row>
    <row r="87" spans="1:16" ht="123.75" customHeight="1" x14ac:dyDescent="0.35">
      <c r="A87" s="2"/>
      <c r="B87" s="204"/>
      <c r="C87" s="185" t="s">
        <v>278</v>
      </c>
      <c r="D87" s="186"/>
      <c r="E87" s="187"/>
      <c r="F87" s="2"/>
      <c r="G87" s="2"/>
      <c r="H87" s="1"/>
      <c r="I87" s="1"/>
      <c r="J87" s="1"/>
      <c r="K87" s="1"/>
      <c r="L87" s="1"/>
      <c r="M87" s="1"/>
      <c r="N87" s="1"/>
      <c r="O87" s="1"/>
      <c r="P87" s="1"/>
    </row>
    <row r="88" spans="1:16" ht="251.4" customHeight="1" x14ac:dyDescent="0.35">
      <c r="A88" s="2"/>
      <c r="B88" s="204"/>
      <c r="C88" s="185" t="s">
        <v>287</v>
      </c>
      <c r="D88" s="186"/>
      <c r="E88" s="187"/>
      <c r="F88" s="2"/>
      <c r="G88" s="2"/>
      <c r="H88" s="1"/>
      <c r="I88" s="1"/>
      <c r="J88" s="1"/>
      <c r="K88" s="1"/>
      <c r="L88" s="1"/>
      <c r="M88" s="1"/>
      <c r="N88" s="1"/>
      <c r="O88" s="1"/>
      <c r="P88" s="1"/>
    </row>
    <row r="89" spans="1:16" ht="18" x14ac:dyDescent="0.35">
      <c r="A89" s="2"/>
      <c r="B89" s="2"/>
      <c r="C89" s="4"/>
      <c r="D89" s="2"/>
      <c r="E89" s="2"/>
      <c r="F89" s="2"/>
      <c r="G89" s="2"/>
      <c r="H89" s="1"/>
      <c r="I89" s="1"/>
      <c r="J89" s="1"/>
      <c r="K89" s="1"/>
      <c r="L89" s="1"/>
      <c r="M89" s="1"/>
      <c r="N89" s="1"/>
      <c r="O89" s="1"/>
      <c r="P89" s="1"/>
    </row>
    <row r="90" spans="1:16" ht="18" x14ac:dyDescent="0.35">
      <c r="A90" s="3" t="s">
        <v>272</v>
      </c>
      <c r="B90" s="2"/>
      <c r="C90" s="2"/>
      <c r="D90" s="2"/>
      <c r="E90" s="2"/>
      <c r="F90" s="1"/>
      <c r="G90" s="1"/>
      <c r="H90" s="1"/>
      <c r="I90" s="1"/>
      <c r="J90" s="1"/>
      <c r="K90" s="1"/>
      <c r="L90" s="1"/>
      <c r="M90" s="1"/>
      <c r="N90" s="1"/>
      <c r="O90" s="1"/>
      <c r="P90" s="1"/>
    </row>
    <row r="91" spans="1:16" ht="18" x14ac:dyDescent="0.35">
      <c r="A91" s="3"/>
      <c r="B91" s="2"/>
      <c r="C91" s="2"/>
      <c r="D91" s="2"/>
      <c r="E91" s="2"/>
      <c r="F91" s="1"/>
      <c r="G91" s="1"/>
      <c r="H91" s="1"/>
      <c r="I91" s="1"/>
      <c r="J91" s="1"/>
      <c r="K91" s="1"/>
      <c r="L91" s="1"/>
      <c r="M91" s="1"/>
      <c r="N91" s="1"/>
      <c r="O91" s="1"/>
      <c r="P91" s="1"/>
    </row>
    <row r="92" spans="1:16" ht="42" customHeight="1" x14ac:dyDescent="0.35">
      <c r="A92" s="4" t="s">
        <v>27</v>
      </c>
      <c r="B92" s="2"/>
      <c r="C92" s="2"/>
      <c r="D92" s="2"/>
      <c r="E92" s="2"/>
      <c r="F92" s="1"/>
      <c r="G92" s="1"/>
      <c r="H92" s="1"/>
      <c r="I92" s="1"/>
      <c r="J92" s="1"/>
      <c r="K92" s="1"/>
      <c r="L92" s="1"/>
      <c r="M92" s="1"/>
      <c r="N92" s="1"/>
      <c r="O92" s="1"/>
      <c r="P92" s="1"/>
    </row>
    <row r="93" spans="1:16" ht="18" x14ac:dyDescent="0.35">
      <c r="A93" s="4"/>
      <c r="B93" s="2"/>
      <c r="C93" s="2"/>
      <c r="D93" s="2"/>
      <c r="E93" s="2"/>
      <c r="F93" s="1"/>
      <c r="G93" s="1"/>
      <c r="H93" s="1"/>
      <c r="I93" s="1"/>
      <c r="J93" s="1"/>
      <c r="K93" s="1"/>
      <c r="L93" s="1"/>
      <c r="M93" s="1"/>
      <c r="N93" s="1"/>
      <c r="O93" s="1"/>
      <c r="P93" s="1"/>
    </row>
    <row r="94" spans="1:16" ht="18" x14ac:dyDescent="0.35">
      <c r="A94" s="8" t="s">
        <v>28</v>
      </c>
      <c r="B94" s="2"/>
      <c r="C94" s="2"/>
      <c r="D94" s="2"/>
      <c r="E94" s="2"/>
      <c r="F94" s="8" t="s">
        <v>29</v>
      </c>
      <c r="G94" s="1"/>
      <c r="H94" s="1"/>
      <c r="I94" s="1"/>
      <c r="J94" s="1"/>
      <c r="K94" s="1"/>
      <c r="L94" s="1"/>
      <c r="M94" s="1"/>
      <c r="N94" s="1"/>
      <c r="O94" s="1"/>
      <c r="P94" s="1"/>
    </row>
    <row r="95" spans="1:16" ht="18" x14ac:dyDescent="0.35">
      <c r="A95" s="8"/>
      <c r="B95" s="2"/>
      <c r="C95" s="2"/>
      <c r="D95" s="2"/>
      <c r="E95" s="2"/>
      <c r="F95" s="1"/>
      <c r="G95" s="1"/>
      <c r="H95" s="1"/>
      <c r="I95" s="1"/>
      <c r="J95" s="1"/>
      <c r="K95" s="1"/>
      <c r="L95" s="1"/>
      <c r="M95" s="1"/>
      <c r="N95" s="1"/>
      <c r="O95" s="1"/>
      <c r="P95" s="1"/>
    </row>
    <row r="96" spans="1:16" ht="25.5" customHeight="1" x14ac:dyDescent="0.3">
      <c r="B96" s="37"/>
      <c r="C96" s="10" t="s">
        <v>30</v>
      </c>
      <c r="D96" s="12" t="s">
        <v>31</v>
      </c>
      <c r="F96" s="188" t="s">
        <v>32</v>
      </c>
      <c r="G96" s="40" t="s">
        <v>33</v>
      </c>
      <c r="H96" s="41">
        <v>4</v>
      </c>
      <c r="I96" s="42"/>
      <c r="J96" s="43"/>
      <c r="K96" s="43"/>
      <c r="L96" s="43"/>
    </row>
    <row r="97" spans="1:12" ht="27" customHeight="1" x14ac:dyDescent="0.3">
      <c r="B97" s="38"/>
      <c r="C97" s="10" t="s">
        <v>34</v>
      </c>
      <c r="D97" s="12" t="s">
        <v>35</v>
      </c>
      <c r="F97" s="189"/>
      <c r="G97" s="40" t="s">
        <v>6</v>
      </c>
      <c r="H97" s="41">
        <v>3</v>
      </c>
      <c r="I97" s="44"/>
      <c r="J97" s="42"/>
      <c r="K97" s="43"/>
      <c r="L97" s="43"/>
    </row>
    <row r="98" spans="1:12" ht="27.6" x14ac:dyDescent="0.3">
      <c r="B98" s="39"/>
      <c r="C98" s="10" t="s">
        <v>36</v>
      </c>
      <c r="D98" s="12" t="s">
        <v>37</v>
      </c>
      <c r="F98" s="189"/>
      <c r="G98" s="40" t="s">
        <v>5</v>
      </c>
      <c r="H98" s="41">
        <v>2</v>
      </c>
      <c r="I98" s="44"/>
      <c r="J98" s="42"/>
      <c r="K98" s="42"/>
      <c r="L98" s="43"/>
    </row>
    <row r="99" spans="1:12" ht="27.6" x14ac:dyDescent="0.3">
      <c r="F99" s="190"/>
      <c r="G99" s="40" t="s">
        <v>4</v>
      </c>
      <c r="H99" s="41">
        <v>1</v>
      </c>
      <c r="I99" s="44"/>
      <c r="J99" s="44"/>
      <c r="K99" s="44"/>
      <c r="L99" s="42"/>
    </row>
    <row r="100" spans="1:12" x14ac:dyDescent="0.3">
      <c r="I100" s="45">
        <v>1</v>
      </c>
      <c r="J100" s="45">
        <v>2</v>
      </c>
      <c r="K100" s="45">
        <v>3</v>
      </c>
      <c r="L100" s="45">
        <v>4</v>
      </c>
    </row>
    <row r="101" spans="1:12" ht="69" x14ac:dyDescent="0.3">
      <c r="I101" s="40" t="s">
        <v>9</v>
      </c>
      <c r="J101" s="40" t="s">
        <v>10</v>
      </c>
      <c r="K101" s="40" t="s">
        <v>11</v>
      </c>
      <c r="L101" s="40" t="s">
        <v>12</v>
      </c>
    </row>
    <row r="102" spans="1:12" ht="15" customHeight="1" x14ac:dyDescent="0.3">
      <c r="I102" s="191" t="s">
        <v>38</v>
      </c>
      <c r="J102" s="192"/>
      <c r="K102" s="192"/>
      <c r="L102" s="193"/>
    </row>
    <row r="104" spans="1:12" x14ac:dyDescent="0.3">
      <c r="A104" s="3" t="s">
        <v>273</v>
      </c>
    </row>
    <row r="106" spans="1:12" ht="409.5" customHeight="1" x14ac:dyDescent="0.3">
      <c r="A106" s="180" t="s">
        <v>290</v>
      </c>
      <c r="B106" s="180"/>
      <c r="C106" s="180"/>
      <c r="D106" s="180"/>
      <c r="E106" s="180"/>
    </row>
    <row r="107" spans="1:12" ht="126.6" customHeight="1" x14ac:dyDescent="0.3">
      <c r="A107" s="180"/>
      <c r="B107" s="180"/>
      <c r="C107" s="180"/>
      <c r="D107" s="180"/>
      <c r="E107" s="180"/>
    </row>
    <row r="110" spans="1:12" x14ac:dyDescent="0.3">
      <c r="A110" s="28" t="s">
        <v>274</v>
      </c>
    </row>
    <row r="112" spans="1:12" ht="48.75" customHeight="1" x14ac:dyDescent="0.3">
      <c r="A112" s="202" t="s">
        <v>39</v>
      </c>
      <c r="B112" s="203"/>
      <c r="C112" s="203"/>
      <c r="D112" s="203"/>
      <c r="E112" s="203"/>
    </row>
    <row r="113" spans="1:7" x14ac:dyDescent="0.3">
      <c r="A113" s="28" t="s">
        <v>275</v>
      </c>
    </row>
    <row r="115" spans="1:7" ht="15" x14ac:dyDescent="0.3">
      <c r="A115" s="26"/>
      <c r="B115" s="179" t="s">
        <v>164</v>
      </c>
      <c r="C115" s="179"/>
      <c r="D115" s="179"/>
      <c r="E115" s="179"/>
      <c r="F115" s="179"/>
      <c r="G115" s="179"/>
    </row>
    <row r="116" spans="1:7" x14ac:dyDescent="0.3">
      <c r="A116" s="27"/>
      <c r="B116" s="179" t="s">
        <v>165</v>
      </c>
      <c r="C116" s="179"/>
      <c r="D116" s="179"/>
      <c r="E116" s="179"/>
      <c r="F116" s="179"/>
      <c r="G116" s="179"/>
    </row>
    <row r="117" spans="1:7" x14ac:dyDescent="0.3">
      <c r="B117" s="179" t="s">
        <v>170</v>
      </c>
      <c r="C117" s="179"/>
      <c r="D117" s="179"/>
      <c r="E117" s="179"/>
      <c r="F117" s="179"/>
      <c r="G117" s="179"/>
    </row>
    <row r="118" spans="1:7" x14ac:dyDescent="0.3">
      <c r="B118" s="179" t="s">
        <v>166</v>
      </c>
      <c r="C118" s="179"/>
      <c r="D118" s="179"/>
      <c r="E118" s="179"/>
      <c r="F118" s="179"/>
      <c r="G118" s="179"/>
    </row>
    <row r="119" spans="1:7" x14ac:dyDescent="0.3">
      <c r="B119" s="179" t="s">
        <v>167</v>
      </c>
      <c r="C119" s="179"/>
      <c r="D119" s="179"/>
      <c r="E119" s="179"/>
      <c r="F119" s="179"/>
      <c r="G119" s="179"/>
    </row>
    <row r="120" spans="1:7" x14ac:dyDescent="0.3">
      <c r="B120" s="179" t="s">
        <v>168</v>
      </c>
      <c r="C120" s="179"/>
      <c r="D120" s="179"/>
      <c r="E120" s="179"/>
      <c r="F120" s="179"/>
      <c r="G120" s="179"/>
    </row>
    <row r="121" spans="1:7" x14ac:dyDescent="0.3">
      <c r="B121" s="179" t="s">
        <v>169</v>
      </c>
      <c r="C121" s="179"/>
      <c r="D121" s="179"/>
      <c r="E121" s="179"/>
      <c r="F121" s="179"/>
      <c r="G121" s="179"/>
    </row>
    <row r="122" spans="1:7" ht="21.6" customHeight="1" x14ac:dyDescent="0.3">
      <c r="B122" s="198" t="s">
        <v>171</v>
      </c>
      <c r="C122" s="198"/>
      <c r="D122" s="198"/>
      <c r="E122" s="198"/>
      <c r="F122" s="198"/>
      <c r="G122" s="198"/>
    </row>
  </sheetData>
  <sheetProtection algorithmName="SHA-512" hashValue="sOG0Pq4Dd7AGEYUdxcZrOqji6vNpc4f3nv2FfIUT+JhXM/HWBzGtUlVk07HhBANlJPbJRZJVCBqXVBXbCBgj5g==" saltValue="4bkI5IVkk0oqWzNUHHYUng==" spinCount="100000" sheet="1" formatCells="0" formatColumns="0" formatRows="0" insertRows="0" deleteRows="0" pivotTables="0"/>
  <mergeCells count="46">
    <mergeCell ref="B25:C25"/>
    <mergeCell ref="A38:B38"/>
    <mergeCell ref="C70:F70"/>
    <mergeCell ref="B122:G122"/>
    <mergeCell ref="A1:E1"/>
    <mergeCell ref="C44:E44"/>
    <mergeCell ref="B20:E20"/>
    <mergeCell ref="B22:E22"/>
    <mergeCell ref="B23:E23"/>
    <mergeCell ref="B29:E29"/>
    <mergeCell ref="B13:E13"/>
    <mergeCell ref="B36:E36"/>
    <mergeCell ref="B26:E26"/>
    <mergeCell ref="A112:E112"/>
    <mergeCell ref="A106:E107"/>
    <mergeCell ref="B81:B88"/>
    <mergeCell ref="C88:E88"/>
    <mergeCell ref="F96:F99"/>
    <mergeCell ref="I102:L102"/>
    <mergeCell ref="C79:E79"/>
    <mergeCell ref="C84:E84"/>
    <mergeCell ref="C85:E85"/>
    <mergeCell ref="C87:E87"/>
    <mergeCell ref="C81:E81"/>
    <mergeCell ref="C82:E82"/>
    <mergeCell ref="C83:E83"/>
    <mergeCell ref="C86:E86"/>
    <mergeCell ref="C72:E72"/>
    <mergeCell ref="C66:E66"/>
    <mergeCell ref="B77:D77"/>
    <mergeCell ref="C58:E59"/>
    <mergeCell ref="C61:E62"/>
    <mergeCell ref="B120:G120"/>
    <mergeCell ref="B121:G121"/>
    <mergeCell ref="B115:G115"/>
    <mergeCell ref="B116:G116"/>
    <mergeCell ref="B117:G117"/>
    <mergeCell ref="B118:G118"/>
    <mergeCell ref="B119:G119"/>
    <mergeCell ref="B35:E35"/>
    <mergeCell ref="B34:E34"/>
    <mergeCell ref="B27:E27"/>
    <mergeCell ref="B28:E28"/>
    <mergeCell ref="B30:E30"/>
    <mergeCell ref="B31:E31"/>
    <mergeCell ref="B32:C32"/>
  </mergeCells>
  <hyperlinks>
    <hyperlink ref="B115" r:id="rId1" xr:uid="{F3844908-A6B1-4596-BB9D-02D139B3854D}"/>
    <hyperlink ref="B11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68726AB1-E2FC-4D5B-8C04-45C35465BEE5}"/>
    <hyperlink ref="B117" r:id="rId3" display="https://planderecuperacion.gob.es/documentos-y-enlaces" xr:uid="{BF410D4B-70F7-4D22-B61F-5299579B4A8F}"/>
    <hyperlink ref="B11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3E101540-93F2-4A01-8FEA-5C99EDABA10E}"/>
    <hyperlink ref="B119" r:id="rId5" xr:uid="{6BEFF9B6-C381-406B-8674-7A29EC0CBE0C}"/>
    <hyperlink ref="B120" r:id="rId6" xr:uid="{3B729EA0-AA8B-48E5-B63C-18E62A4FADDC}"/>
    <hyperlink ref="B121" r:id="rId7" xr:uid="{33A3DD27-5669-4B0D-B39C-981626CC064D}"/>
    <hyperlink ref="B122" r:id="rId8" display="https://www.boe.es/doue/2017/198/L00029-00041.pdf" xr:uid="{8C4D174E-6379-4E2F-873D-F6125C19CFD7}"/>
  </hyperlinks>
  <pageMargins left="0.7" right="0.7" top="0.75" bottom="0.75" header="0.3" footer="0.3"/>
  <pageSetup paperSize="9" scale="31" fitToHeight="0" orientation="portrait" verticalDpi="200" r:id="rId9"/>
  <rowBreaks count="1" manualBreakCount="1">
    <brk id="89" max="14" man="1"/>
  </rowBreaks>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1:G57"/>
  <sheetViews>
    <sheetView showGridLines="0" showZeros="0" view="pageLayout" topLeftCell="A2" zoomScale="90" zoomScaleNormal="100" zoomScalePageLayoutView="90" workbookViewId="0">
      <selection activeCell="E13" sqref="E13:F13"/>
    </sheetView>
  </sheetViews>
  <sheetFormatPr baseColWidth="10" defaultColWidth="11.44140625" defaultRowHeight="14.4" x14ac:dyDescent="0.3"/>
  <cols>
    <col min="1" max="1" width="4.88671875" customWidth="1"/>
    <col min="2" max="2" width="4.6640625" customWidth="1"/>
    <col min="3" max="3" width="23.44140625" customWidth="1"/>
    <col min="4" max="4" width="16.77734375" customWidth="1"/>
    <col min="5" max="5" width="49.33203125" customWidth="1"/>
    <col min="6" max="6" width="16.6640625" style="67" customWidth="1"/>
    <col min="7" max="7" width="6.109375" customWidth="1"/>
  </cols>
  <sheetData>
    <row r="1" spans="2:7" ht="81" customHeight="1" x14ac:dyDescent="0.3"/>
    <row r="2" spans="2:7" ht="18" x14ac:dyDescent="0.3">
      <c r="B2" s="56"/>
      <c r="C2" s="57" t="s">
        <v>40</v>
      </c>
      <c r="D2" s="46"/>
      <c r="E2" s="47"/>
      <c r="F2" s="48"/>
      <c r="G2" s="49"/>
    </row>
    <row r="3" spans="2:7" ht="18" x14ac:dyDescent="0.3">
      <c r="B3" s="50"/>
      <c r="C3" s="59"/>
      <c r="D3" s="60"/>
      <c r="E3" s="63"/>
      <c r="F3" s="69"/>
      <c r="G3" s="61"/>
    </row>
    <row r="4" spans="2:7" ht="18" x14ac:dyDescent="0.3">
      <c r="B4" s="50"/>
      <c r="C4" s="71" t="s">
        <v>41</v>
      </c>
      <c r="D4" s="58"/>
      <c r="E4" s="63" t="s">
        <v>42</v>
      </c>
      <c r="G4" s="51"/>
    </row>
    <row r="5" spans="2:7" x14ac:dyDescent="0.3">
      <c r="B5" s="52"/>
      <c r="C5" s="71" t="s">
        <v>161</v>
      </c>
      <c r="D5" s="123"/>
      <c r="E5" s="60"/>
      <c r="F5" s="62"/>
      <c r="G5" s="51"/>
    </row>
    <row r="6" spans="2:7" ht="18" x14ac:dyDescent="0.3">
      <c r="B6" s="50"/>
      <c r="C6" s="71" t="s">
        <v>43</v>
      </c>
      <c r="D6" s="58"/>
      <c r="E6" s="62"/>
      <c r="G6" s="51"/>
    </row>
    <row r="7" spans="2:7" ht="18" x14ac:dyDescent="0.3">
      <c r="B7" s="50"/>
      <c r="C7" s="59"/>
      <c r="D7" s="60"/>
      <c r="E7" s="62"/>
      <c r="G7" s="51"/>
    </row>
    <row r="8" spans="2:7" ht="18" x14ac:dyDescent="0.3">
      <c r="B8" s="50"/>
      <c r="C8" s="92" t="s">
        <v>231</v>
      </c>
      <c r="D8" s="93"/>
      <c r="E8" s="62"/>
      <c r="G8" s="51"/>
    </row>
    <row r="9" spans="2:7" ht="18" x14ac:dyDescent="0.3">
      <c r="B9" s="50"/>
      <c r="C9" s="94" t="s">
        <v>44</v>
      </c>
      <c r="D9" s="95" t="s">
        <v>45</v>
      </c>
      <c r="E9" s="62"/>
      <c r="G9" s="51"/>
    </row>
    <row r="10" spans="2:7" ht="18" x14ac:dyDescent="0.3">
      <c r="B10" s="50"/>
      <c r="C10" s="90" t="s">
        <v>46</v>
      </c>
      <c r="D10" s="90"/>
      <c r="E10" s="62"/>
      <c r="G10" s="51"/>
    </row>
    <row r="11" spans="2:7" ht="18" x14ac:dyDescent="0.3">
      <c r="B11" s="50"/>
      <c r="C11" s="91" t="s">
        <v>47</v>
      </c>
      <c r="D11" s="91"/>
      <c r="E11" s="62"/>
      <c r="G11" s="51"/>
    </row>
    <row r="12" spans="2:7" ht="18" x14ac:dyDescent="0.3">
      <c r="B12" s="50"/>
      <c r="C12" s="91" t="s">
        <v>47</v>
      </c>
      <c r="D12" s="91"/>
      <c r="E12" s="62"/>
      <c r="G12" s="51"/>
    </row>
    <row r="13" spans="2:7" ht="18" x14ac:dyDescent="0.3">
      <c r="B13" s="50"/>
      <c r="C13" s="91" t="s">
        <v>46</v>
      </c>
      <c r="D13" s="91"/>
      <c r="E13" s="62"/>
      <c r="G13" s="51"/>
    </row>
    <row r="14" spans="2:7" ht="18" x14ac:dyDescent="0.3">
      <c r="B14" s="50"/>
      <c r="C14" s="64"/>
      <c r="D14" s="65"/>
      <c r="E14" s="62"/>
      <c r="G14" s="51"/>
    </row>
    <row r="15" spans="2:7" ht="26.4" customHeight="1" x14ac:dyDescent="0.3">
      <c r="B15" s="52"/>
      <c r="E15" s="106"/>
      <c r="F15" s="106"/>
      <c r="G15" s="51"/>
    </row>
    <row r="16" spans="2:7" ht="26.4" customHeight="1" x14ac:dyDescent="0.3">
      <c r="B16" s="52"/>
      <c r="C16" s="210" t="s">
        <v>94</v>
      </c>
      <c r="D16" s="211"/>
      <c r="E16" s="89" t="s">
        <v>93</v>
      </c>
      <c r="F16" s="131" t="s">
        <v>48</v>
      </c>
      <c r="G16" s="51"/>
    </row>
    <row r="17" spans="2:7" ht="26.4" customHeight="1" x14ac:dyDescent="0.3">
      <c r="B17" s="52"/>
      <c r="C17" s="212" t="s">
        <v>121</v>
      </c>
      <c r="D17" s="105" t="s">
        <v>96</v>
      </c>
      <c r="E17" s="107" t="s">
        <v>230</v>
      </c>
      <c r="F17" s="130" t="str">
        <f>Método_Gestión_Ent_Privada!J6</f>
        <v/>
      </c>
      <c r="G17" s="51"/>
    </row>
    <row r="18" spans="2:7" ht="26.4" customHeight="1" x14ac:dyDescent="0.3">
      <c r="B18" s="52"/>
      <c r="C18" s="212"/>
      <c r="D18" s="105" t="s">
        <v>250</v>
      </c>
      <c r="E18" s="128" t="s">
        <v>230</v>
      </c>
      <c r="F18" s="130" t="str">
        <f>Método_Gestión_Ent_Privada!J7</f>
        <v/>
      </c>
      <c r="G18" s="51"/>
    </row>
    <row r="19" spans="2:7" ht="26.4" customHeight="1" x14ac:dyDescent="0.3">
      <c r="B19" s="52"/>
      <c r="E19" s="129" t="s">
        <v>152</v>
      </c>
      <c r="F19" s="130"/>
      <c r="G19" s="51"/>
    </row>
    <row r="20" spans="2:7" ht="18.600000000000001" customHeight="1" x14ac:dyDescent="0.3">
      <c r="B20" s="52"/>
      <c r="E20" s="66"/>
      <c r="F20" s="76"/>
      <c r="G20" s="51"/>
    </row>
    <row r="21" spans="2:7" ht="18.600000000000001" customHeight="1" x14ac:dyDescent="0.3">
      <c r="B21" s="52"/>
      <c r="C21" s="209" t="s">
        <v>49</v>
      </c>
      <c r="D21" s="209"/>
      <c r="E21" s="66"/>
      <c r="F21" s="76"/>
      <c r="G21" s="51"/>
    </row>
    <row r="22" spans="2:7" ht="27.6" customHeight="1" x14ac:dyDescent="0.3">
      <c r="B22" s="52"/>
      <c r="C22" s="208"/>
      <c r="D22" s="208"/>
      <c r="E22" s="208"/>
      <c r="F22" s="208"/>
      <c r="G22" s="51"/>
    </row>
    <row r="23" spans="2:7" x14ac:dyDescent="0.3">
      <c r="B23" s="52"/>
      <c r="C23" s="208"/>
      <c r="D23" s="208"/>
      <c r="E23" s="208"/>
      <c r="F23" s="208"/>
      <c r="G23" s="51"/>
    </row>
    <row r="24" spans="2:7" x14ac:dyDescent="0.3">
      <c r="B24" s="52"/>
      <c r="C24" s="208"/>
      <c r="D24" s="208"/>
      <c r="E24" s="208"/>
      <c r="F24" s="208"/>
      <c r="G24" s="51"/>
    </row>
    <row r="25" spans="2:7" x14ac:dyDescent="0.3">
      <c r="B25" s="52"/>
      <c r="C25" s="208"/>
      <c r="D25" s="208"/>
      <c r="E25" s="208"/>
      <c r="F25" s="208"/>
      <c r="G25" s="51"/>
    </row>
    <row r="26" spans="2:7" x14ac:dyDescent="0.3">
      <c r="B26" s="52"/>
      <c r="C26" s="208"/>
      <c r="D26" s="208"/>
      <c r="E26" s="208"/>
      <c r="F26" s="208"/>
      <c r="G26" s="51"/>
    </row>
    <row r="27" spans="2:7" x14ac:dyDescent="0.3">
      <c r="B27" s="52"/>
      <c r="C27" s="208"/>
      <c r="D27" s="208"/>
      <c r="E27" s="208"/>
      <c r="F27" s="208"/>
      <c r="G27" s="51"/>
    </row>
    <row r="28" spans="2:7" x14ac:dyDescent="0.3">
      <c r="B28" s="52"/>
      <c r="D28" s="158"/>
      <c r="E28" s="158"/>
      <c r="F28" s="158"/>
      <c r="G28" s="51"/>
    </row>
    <row r="29" spans="2:7" x14ac:dyDescent="0.3">
      <c r="B29" s="52"/>
      <c r="C29" s="92" t="s">
        <v>232</v>
      </c>
      <c r="D29" s="208"/>
      <c r="E29" s="208"/>
      <c r="F29" s="208"/>
      <c r="G29" s="51"/>
    </row>
    <row r="30" spans="2:7" x14ac:dyDescent="0.3">
      <c r="B30" s="52"/>
      <c r="C30" s="92" t="s">
        <v>233</v>
      </c>
      <c r="D30" s="208"/>
      <c r="E30" s="208"/>
      <c r="F30" s="208"/>
      <c r="G30" s="51"/>
    </row>
    <row r="31" spans="2:7" x14ac:dyDescent="0.3">
      <c r="B31" s="52"/>
      <c r="C31" s="92" t="s">
        <v>234</v>
      </c>
      <c r="D31" s="208"/>
      <c r="E31" s="208"/>
      <c r="F31" s="208"/>
      <c r="G31" s="51"/>
    </row>
    <row r="32" spans="2:7" ht="41.4" customHeight="1" x14ac:dyDescent="0.3">
      <c r="B32" s="52"/>
      <c r="C32" s="205"/>
      <c r="D32" s="205"/>
      <c r="E32" s="66"/>
      <c r="F32" s="68"/>
      <c r="G32" s="51"/>
    </row>
    <row r="33" spans="2:7" ht="28.8" customHeight="1" x14ac:dyDescent="0.3">
      <c r="B33" s="52"/>
      <c r="C33" s="206" t="s">
        <v>235</v>
      </c>
      <c r="D33" s="206"/>
      <c r="E33" s="206"/>
      <c r="F33" s="206"/>
      <c r="G33" s="51"/>
    </row>
    <row r="34" spans="2:7" ht="14.4" customHeight="1" x14ac:dyDescent="0.3">
      <c r="B34" s="52"/>
      <c r="C34" s="173"/>
      <c r="D34" s="173"/>
      <c r="E34" s="66"/>
      <c r="F34" s="68"/>
      <c r="G34" s="51"/>
    </row>
    <row r="35" spans="2:7" ht="23.4" customHeight="1" x14ac:dyDescent="0.3">
      <c r="B35" s="52"/>
      <c r="C35" s="207" t="s">
        <v>236</v>
      </c>
      <c r="D35" s="207"/>
      <c r="E35" s="207"/>
      <c r="F35" s="207"/>
      <c r="G35" s="51"/>
    </row>
    <row r="36" spans="2:7" ht="41.4" customHeight="1" x14ac:dyDescent="0.3">
      <c r="B36" s="52"/>
      <c r="C36" s="207" t="s">
        <v>237</v>
      </c>
      <c r="D36" s="207"/>
      <c r="E36" s="207"/>
      <c r="F36" s="207"/>
      <c r="G36" s="51"/>
    </row>
    <row r="37" spans="2:7" ht="12" customHeight="1" x14ac:dyDescent="0.3">
      <c r="B37" s="52"/>
      <c r="G37" s="51"/>
    </row>
    <row r="38" spans="2:7" ht="41.4" customHeight="1" x14ac:dyDescent="0.3">
      <c r="B38" s="52"/>
      <c r="C38" s="92" t="s">
        <v>238</v>
      </c>
      <c r="D38" s="160"/>
      <c r="E38" s="159"/>
      <c r="F38" s="159"/>
      <c r="G38" s="51"/>
    </row>
    <row r="39" spans="2:7" x14ac:dyDescent="0.3">
      <c r="B39" s="53"/>
      <c r="C39" s="54"/>
      <c r="D39" s="54"/>
      <c r="E39" s="54"/>
      <c r="F39" s="70"/>
      <c r="G39" s="55"/>
    </row>
    <row r="47" spans="2:7" x14ac:dyDescent="0.3">
      <c r="C47" s="200"/>
      <c r="D47" s="200"/>
    </row>
    <row r="48" spans="2:7" x14ac:dyDescent="0.3">
      <c r="C48" s="200"/>
      <c r="D48" s="200"/>
    </row>
    <row r="49" spans="3:4" x14ac:dyDescent="0.3">
      <c r="C49" s="200"/>
      <c r="D49" s="200"/>
    </row>
    <row r="50" spans="3:4" x14ac:dyDescent="0.3">
      <c r="C50" s="6"/>
      <c r="D50" s="6"/>
    </row>
    <row r="51" spans="3:4" x14ac:dyDescent="0.3">
      <c r="C51" s="200"/>
      <c r="D51" s="200"/>
    </row>
    <row r="52" spans="3:4" x14ac:dyDescent="0.3">
      <c r="C52" s="200"/>
      <c r="D52" s="200"/>
    </row>
    <row r="53" spans="3:4" x14ac:dyDescent="0.3">
      <c r="C53" s="200"/>
      <c r="D53" s="200"/>
    </row>
    <row r="54" spans="3:4" x14ac:dyDescent="0.3">
      <c r="C54" s="200"/>
      <c r="D54" s="200"/>
    </row>
    <row r="55" spans="3:4" x14ac:dyDescent="0.3">
      <c r="C55" s="200"/>
      <c r="D55" s="200"/>
    </row>
    <row r="56" spans="3:4" x14ac:dyDescent="0.3">
      <c r="C56" s="200"/>
      <c r="D56" s="200"/>
    </row>
    <row r="57" spans="3:4" x14ac:dyDescent="0.3">
      <c r="C57" s="6"/>
      <c r="D57" s="6"/>
    </row>
  </sheetData>
  <sheetProtection algorithmName="SHA-512" hashValue="bEenD0ckG5uWJELstQjarG+I/kHhirfkBNqns4ihCfMqhmv6Q3Ly+dSG0xr7Pf9zmR6Eoo3fdMYLDxE0Ypl44A==" saltValue="Xarsels0hWckOdEHQsRbbw==" spinCount="100000" sheet="1" formatCells="0" formatColumns="0" formatRows="0" deleteRows="0" selectLockedCells="1" pivotTables="0"/>
  <mergeCells count="15">
    <mergeCell ref="C22:F27"/>
    <mergeCell ref="C21:D21"/>
    <mergeCell ref="C16:D16"/>
    <mergeCell ref="C47:C49"/>
    <mergeCell ref="D47:D49"/>
    <mergeCell ref="C17:C18"/>
    <mergeCell ref="D29:F29"/>
    <mergeCell ref="D30:F30"/>
    <mergeCell ref="D31:F31"/>
    <mergeCell ref="C51:C56"/>
    <mergeCell ref="D51:D56"/>
    <mergeCell ref="C32:D32"/>
    <mergeCell ref="C33:F33"/>
    <mergeCell ref="C35:F35"/>
    <mergeCell ref="C36:F36"/>
  </mergeCells>
  <conditionalFormatting sqref="F1:F14">
    <cfRule type="cellIs" dxfId="26" priority="12" operator="between">
      <formula>3.01</formula>
      <formula>6</formula>
    </cfRule>
    <cfRule type="cellIs" dxfId="25" priority="14" operator="between">
      <formula>1</formula>
      <formula>3</formula>
    </cfRule>
    <cfRule type="cellIs" dxfId="24" priority="16" operator="between">
      <formula>6.01</formula>
      <formula>16</formula>
    </cfRule>
  </conditionalFormatting>
  <conditionalFormatting sqref="F16:F28 C17 F32 F34 F39:F1048576">
    <cfRule type="cellIs" dxfId="23" priority="1" operator="between">
      <formula>3.01</formula>
      <formula>6</formula>
    </cfRule>
    <cfRule type="cellIs" dxfId="22" priority="2" operator="between">
      <formula>1</formula>
      <formula>3</formula>
    </cfRule>
    <cfRule type="cellIs" dxfId="21" priority="3" operator="between">
      <formula>6.01</formula>
      <formula>16</formula>
    </cfRule>
  </conditionalFormatting>
  <conditionalFormatting sqref="F17:F19">
    <cfRule type="containsBlanks" dxfId="20" priority="10">
      <formula>LEN(TRIM(F17))=0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FE806-AF15-4F2B-9D77-2A9E5AABC501}">
  <sheetPr>
    <pageSetUpPr fitToPage="1"/>
  </sheetPr>
  <dimension ref="A1:AT609"/>
  <sheetViews>
    <sheetView showGridLines="0" showZeros="0" topLeftCell="A4" zoomScaleNormal="100" zoomScalePageLayoutView="125" workbookViewId="0">
      <selection activeCell="D6" sqref="D6"/>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5" t="s">
        <v>247</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s="18" customFormat="1" ht="38.25" customHeight="1" x14ac:dyDescent="0.25">
      <c r="A4" s="213" t="s">
        <v>50</v>
      </c>
      <c r="B4" s="214"/>
      <c r="C4" s="214"/>
      <c r="D4" s="214"/>
      <c r="E4" s="214"/>
      <c r="F4" s="214"/>
      <c r="G4" s="214"/>
      <c r="H4" s="215" t="s">
        <v>51</v>
      </c>
      <c r="I4" s="215"/>
      <c r="J4" s="215"/>
      <c r="K4" s="215"/>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row>
    <row r="5" spans="1:46" s="20" customFormat="1" ht="78" customHeight="1" x14ac:dyDescent="0.3">
      <c r="A5" s="32" t="s">
        <v>52</v>
      </c>
      <c r="B5" s="32" t="s">
        <v>53</v>
      </c>
      <c r="C5" s="32" t="s">
        <v>54</v>
      </c>
      <c r="D5" s="33" t="s">
        <v>129</v>
      </c>
      <c r="E5" s="34" t="s">
        <v>55</v>
      </c>
      <c r="F5" s="34" t="s">
        <v>127</v>
      </c>
      <c r="G5" s="34" t="s">
        <v>56</v>
      </c>
      <c r="H5" s="73" t="s">
        <v>57</v>
      </c>
      <c r="I5" s="74" t="s">
        <v>58</v>
      </c>
      <c r="J5" s="74" t="s">
        <v>48</v>
      </c>
      <c r="K5" s="74" t="s">
        <v>59</v>
      </c>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row>
    <row r="6" spans="1:46" ht="63" customHeight="1" x14ac:dyDescent="0.25">
      <c r="A6" s="124" t="s">
        <v>96</v>
      </c>
      <c r="B6" s="125" t="s">
        <v>60</v>
      </c>
      <c r="C6" s="126" t="s">
        <v>61</v>
      </c>
      <c r="D6" s="86"/>
      <c r="E6" s="86"/>
      <c r="F6" s="86"/>
      <c r="G6" s="86"/>
      <c r="H6" s="72" t="str">
        <f>IF(OR(F6="No",F6=""),"",_xlfn.MAXIFS(Indicador_Riesgo_Ent_Privada!G:G,Indicador_Riesgo_Ent_Privada!B:B,A6))</f>
        <v/>
      </c>
      <c r="I6" s="72" t="str">
        <f>IF(OR(F6="No",F6=""),"",_xlfn.MAXIFS(Indicador_Riesgo_Ent_Privada!P:P,Indicador_Riesgo_Ent_Privada!B:B,A6))</f>
        <v/>
      </c>
      <c r="J6" s="72" t="str">
        <f>IF(OR(F6="No",F6=""),"",_xlfn.MAXIFS(Indicador_Riesgo_Ent_Privada!X:X,Indicador_Riesgo_Ent_Privada!B:B,A6))</f>
        <v/>
      </c>
      <c r="K6" s="31" t="str">
        <f>Aux!M2</f>
        <v>Incompleto</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45.75" customHeight="1" x14ac:dyDescent="0.25">
      <c r="A7" s="127" t="s">
        <v>159</v>
      </c>
      <c r="B7" s="125" t="s">
        <v>60</v>
      </c>
      <c r="C7" s="126" t="s">
        <v>61</v>
      </c>
      <c r="D7" s="86"/>
      <c r="E7" s="86"/>
      <c r="F7" s="86"/>
      <c r="G7" s="86"/>
      <c r="H7" s="72" t="str">
        <f>IF(OR(F7="No",F7=""),"",_xlfn.MAXIFS(Indicador_Riesgo_Ent_Privada!G:G,Indicador_Riesgo_Ent_Privada!B:B,A7))</f>
        <v/>
      </c>
      <c r="I7" s="72" t="str">
        <f>IF(OR(F7="No",F7=""),"",_xlfn.MAXIFS(Indicador_Riesgo_Ent_Privada!P:P,Indicador_Riesgo_Ent_Privada!B:B,A7))</f>
        <v/>
      </c>
      <c r="J7" s="72" t="str">
        <f>IF(OR(F7="No",F7=""),"",_xlfn.MAXIFS(Indicador_Riesgo_Ent_Privada!X:X,Indicador_Riesgo_Ent_Privada!B:B,A7))</f>
        <v/>
      </c>
      <c r="K7" s="31"/>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row>
    <row r="8" spans="1:46" ht="13.2" x14ac:dyDescent="0.25">
      <c r="A8" s="13"/>
      <c r="B8" s="14"/>
      <c r="C8" s="14"/>
      <c r="D8" s="14"/>
      <c r="E8" s="14"/>
      <c r="F8" s="14"/>
      <c r="G8" s="14"/>
      <c r="H8" s="14"/>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13.2" x14ac:dyDescent="0.25">
      <c r="A9" s="13"/>
      <c r="B9" s="14"/>
      <c r="C9" s="14"/>
      <c r="D9" s="14"/>
      <c r="E9" s="14"/>
      <c r="F9" s="14"/>
      <c r="G9" s="14"/>
      <c r="H9" s="14"/>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13.2" x14ac:dyDescent="0.25">
      <c r="A10" s="13"/>
      <c r="B10" s="14"/>
      <c r="C10" s="14"/>
      <c r="D10" s="14"/>
      <c r="E10" s="14"/>
      <c r="F10" s="14"/>
      <c r="G10" s="14"/>
      <c r="H10" s="14"/>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13.2" x14ac:dyDescent="0.25">
      <c r="A11" s="13"/>
      <c r="B11" s="14"/>
      <c r="C11" s="14"/>
      <c r="D11" s="14"/>
      <c r="E11" s="14"/>
      <c r="F11" s="14"/>
      <c r="G11" s="14"/>
      <c r="H11" s="14"/>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3.2" x14ac:dyDescent="0.25">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3.2" x14ac:dyDescent="0.25">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hidden="1" x14ac:dyDescent="0.25">
      <c r="A39" s="13"/>
      <c r="B39" s="14"/>
      <c r="C39" s="14"/>
      <c r="D39" s="14"/>
      <c r="E39" s="14"/>
      <c r="F39" s="14" t="s">
        <v>62</v>
      </c>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hidden="1" x14ac:dyDescent="0.25">
      <c r="A40" s="13"/>
      <c r="B40" s="14"/>
      <c r="C40" s="14"/>
      <c r="D40" s="14"/>
      <c r="E40" s="14"/>
      <c r="F40" s="14" t="s">
        <v>63</v>
      </c>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x14ac:dyDescent="0.3">
      <c r="D42" s="22"/>
      <c r="E42" s="22"/>
      <c r="F42" s="22"/>
      <c r="G42" s="22"/>
      <c r="H42" s="22"/>
      <c r="L42" s="15"/>
    </row>
    <row r="43" spans="1:46" x14ac:dyDescent="0.3">
      <c r="D43" s="22"/>
      <c r="E43" s="22"/>
      <c r="F43" s="22"/>
      <c r="G43" s="22"/>
      <c r="H43" s="22"/>
    </row>
    <row r="44" spans="1:46" x14ac:dyDescent="0.3">
      <c r="D44" s="22"/>
      <c r="E44" s="22"/>
      <c r="F44" s="22"/>
      <c r="G44" s="22"/>
      <c r="H44" s="22"/>
    </row>
    <row r="45" spans="1:46" hidden="1" x14ac:dyDescent="0.3">
      <c r="D45" s="22"/>
      <c r="E45" s="22"/>
      <c r="F45" s="22"/>
      <c r="G45" s="22"/>
      <c r="H45" s="22"/>
    </row>
    <row r="46" spans="1:46" hidden="1" x14ac:dyDescent="0.3">
      <c r="D46" s="22"/>
      <c r="E46" s="22"/>
      <c r="F46" s="22"/>
      <c r="G46" s="22"/>
      <c r="H46" s="22"/>
    </row>
    <row r="47" spans="1:46" x14ac:dyDescent="0.3">
      <c r="D47" s="22"/>
      <c r="E47" s="22"/>
      <c r="F47" s="22"/>
      <c r="G47" s="22"/>
      <c r="H47" s="22"/>
    </row>
    <row r="48" spans="1:46" x14ac:dyDescent="0.3">
      <c r="D48" s="22"/>
      <c r="E48" s="22"/>
      <c r="F48" s="22"/>
      <c r="G48" s="22"/>
      <c r="H48" s="22"/>
    </row>
    <row r="49" spans="4:8" x14ac:dyDescent="0.3">
      <c r="D49" s="22"/>
      <c r="E49" s="22"/>
      <c r="F49" s="22"/>
      <c r="G49" s="22"/>
      <c r="H49" s="22"/>
    </row>
    <row r="50" spans="4:8" x14ac:dyDescent="0.3">
      <c r="D50" s="22"/>
      <c r="E50" s="22"/>
      <c r="F50" s="22"/>
      <c r="G50" s="22"/>
      <c r="H50" s="22"/>
    </row>
    <row r="51" spans="4:8" x14ac:dyDescent="0.3">
      <c r="D51" s="22"/>
      <c r="E51" s="22"/>
      <c r="F51" s="22"/>
      <c r="G51" s="22"/>
      <c r="H51" s="22"/>
    </row>
    <row r="52" spans="4:8"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ht="15.75" hidden="1" customHeight="1" x14ac:dyDescent="0.3">
      <c r="D61" s="22"/>
      <c r="E61" s="22"/>
      <c r="F61" s="22"/>
      <c r="G61" s="22"/>
      <c r="H61" s="22"/>
    </row>
    <row r="62" spans="4:8" ht="15.75" hidden="1" customHeight="1" x14ac:dyDescent="0.3">
      <c r="D62" s="22"/>
      <c r="E62" s="22"/>
      <c r="F62" s="22"/>
      <c r="G62" s="22"/>
      <c r="H62" s="22"/>
    </row>
    <row r="63" spans="4:8" ht="15.75" hidden="1" customHeight="1" x14ac:dyDescent="0.3">
      <c r="D63" s="22"/>
      <c r="E63" s="22"/>
      <c r="F63" s="22"/>
      <c r="G63" s="22"/>
      <c r="H63" s="22"/>
    </row>
    <row r="64" spans="4:8" ht="15.75" hidden="1" customHeight="1" x14ac:dyDescent="0.3">
      <c r="D64" s="22"/>
      <c r="E64" s="22"/>
      <c r="F64" s="22"/>
      <c r="G64" s="22"/>
      <c r="H64" s="22"/>
    </row>
    <row r="65" spans="4:8" ht="15.75" hidden="1" customHeight="1" x14ac:dyDescent="0.3">
      <c r="D65" s="22"/>
      <c r="E65" s="22"/>
      <c r="F65" s="22"/>
      <c r="G65" s="22"/>
      <c r="H65" s="22"/>
    </row>
    <row r="66" spans="4:8" ht="15.75" hidden="1" customHeight="1"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x14ac:dyDescent="0.3">
      <c r="D83" s="22"/>
      <c r="E83" s="22"/>
      <c r="F83" s="22"/>
      <c r="G83" s="22"/>
      <c r="H83" s="22"/>
    </row>
    <row r="84" spans="4:8" x14ac:dyDescent="0.3">
      <c r="D84" s="22"/>
      <c r="E84" s="22"/>
      <c r="F84" s="22"/>
      <c r="G84" s="22"/>
      <c r="H84" s="22"/>
    </row>
    <row r="85" spans="4:8" x14ac:dyDescent="0.3">
      <c r="D85" s="22"/>
      <c r="E85" s="22"/>
      <c r="F85" s="22"/>
      <c r="G85" s="22"/>
      <c r="H85" s="22"/>
    </row>
    <row r="86" spans="4:8" x14ac:dyDescent="0.3">
      <c r="D86" s="22"/>
      <c r="E86" s="22"/>
      <c r="F86" s="22"/>
      <c r="G86" s="22"/>
      <c r="H86" s="22"/>
    </row>
    <row r="87" spans="4:8" x14ac:dyDescent="0.3">
      <c r="D87" s="22"/>
      <c r="E87" s="22"/>
      <c r="F87" s="22"/>
      <c r="G87" s="22"/>
      <c r="H87" s="22"/>
    </row>
    <row r="88" spans="4:8"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sheetData>
  <sheetProtection algorithmName="SHA-512" hashValue="Wdb0ANabJbgFkkH5E8ajOqAfNi5qUdHwz2Rs3SBqUBauQsWZqDYHAgny5fDSoElOm/T0hQuBCB9ERgXZ/vGg0A==" saltValue="AxGD6I+Skf9X3NYw1f+EvA==" spinCount="100000" sheet="1" formatCells="0" formatColumns="0" formatRows="0" insertRows="0" deleteRows="0" selectLockedCells="1" pivotTables="0"/>
  <mergeCells count="2">
    <mergeCell ref="A4:G4"/>
    <mergeCell ref="H4:K4"/>
  </mergeCells>
  <conditionalFormatting sqref="H6:J7">
    <cfRule type="cellIs" dxfId="19" priority="1" operator="between">
      <formula>6.01</formula>
      <formula>16</formula>
    </cfRule>
    <cfRule type="cellIs" dxfId="18" priority="2" operator="between">
      <formula>3.01</formula>
      <formula>6</formula>
    </cfRule>
    <cfRule type="cellIs" dxfId="17" priority="3" operator="between">
      <formula>1</formula>
      <formula>3</formula>
    </cfRule>
    <cfRule type="containsBlanks" dxfId="16" priority="4">
      <formula>LEN(TRIM(H6))=0</formula>
    </cfRule>
  </conditionalFormatting>
  <conditionalFormatting sqref="K6:K7">
    <cfRule type="containsText" dxfId="15" priority="11" operator="containsText" text="Incompleto">
      <formula>NOT(ISERROR(SEARCH("Incompleto",K6)))</formula>
    </cfRule>
    <cfRule type="containsText" dxfId="14" priority="12" operator="containsText" text="Completo">
      <formula>NOT(ISERROR(SEARCH("Completo",K6)))</formula>
    </cfRule>
  </conditionalFormatting>
  <dataValidations count="1">
    <dataValidation type="list" allowBlank="1" showInputMessage="1" showErrorMessage="1" sqref="F6:F7" xr:uid="{AE6FF87B-07D5-4FD3-81D8-E07B6CD59201}">
      <formula1>$F$39:$F$40</formula1>
    </dataValidation>
  </dataValidations>
  <pageMargins left="0.70866141732283472" right="0.70866141732283472" top="0.74803149606299213" bottom="0.74803149606299213" header="0.31496062992125984" footer="0.31496062992125984"/>
  <pageSetup paperSize="8" scale="67"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4FD57-0AF9-4B1C-BB17-5A0BCC55AE6F}">
  <sheetPr>
    <pageSetUpPr fitToPage="1"/>
  </sheetPr>
  <dimension ref="B1:AT27"/>
  <sheetViews>
    <sheetView showGridLines="0" tabSelected="1" zoomScaleNormal="100" zoomScaleSheetLayoutView="100" workbookViewId="0">
      <selection activeCell="L14" sqref="L14:M14"/>
    </sheetView>
  </sheetViews>
  <sheetFormatPr baseColWidth="10" defaultColWidth="8.6640625" defaultRowHeight="13.2" x14ac:dyDescent="0.25"/>
  <cols>
    <col min="1" max="2" width="8.6640625" style="16"/>
    <col min="3" max="3" width="18.109375" style="16" customWidth="1"/>
    <col min="4" max="4" width="128.77734375" style="16" customWidth="1"/>
    <col min="5" max="5" width="13.33203125" style="16" customWidth="1"/>
    <col min="6" max="6" width="15" style="16" customWidth="1"/>
    <col min="7" max="7" width="14.44140625" style="16" customWidth="1"/>
    <col min="8" max="8" width="12.6640625" style="16" customWidth="1"/>
    <col min="9" max="9" width="91" style="16" customWidth="1"/>
    <col min="10" max="10" width="27.88671875" style="16" bestFit="1" customWidth="1"/>
    <col min="11" max="11" width="23.44140625" style="16" customWidth="1"/>
    <col min="12" max="13" width="28.44140625" style="16" customWidth="1"/>
    <col min="14"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46" ht="18" x14ac:dyDescent="0.25">
      <c r="B1" s="217" t="s">
        <v>140</v>
      </c>
      <c r="C1" s="217"/>
      <c r="D1" s="217"/>
      <c r="E1" s="217"/>
      <c r="F1" s="217"/>
      <c r="G1" s="217"/>
      <c r="H1" s="217"/>
      <c r="I1" s="217"/>
      <c r="J1" s="15"/>
      <c r="K1" s="98"/>
      <c r="L1" s="98"/>
      <c r="M1" s="98"/>
      <c r="N1" s="98"/>
      <c r="O1" s="98"/>
      <c r="P1" s="98"/>
      <c r="Q1" s="98"/>
      <c r="R1" s="98"/>
      <c r="S1" s="98"/>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row>
    <row r="2" spans="2:46" ht="16.2" customHeight="1" x14ac:dyDescent="0.25">
      <c r="C2" s="15"/>
      <c r="D2" s="14"/>
      <c r="E2" s="15"/>
      <c r="F2" s="15"/>
      <c r="G2" s="15"/>
      <c r="H2" s="15"/>
      <c r="I2" s="15"/>
      <c r="J2" s="15"/>
      <c r="K2" s="98"/>
      <c r="L2" s="98"/>
      <c r="M2" s="24"/>
      <c r="N2" s="24"/>
      <c r="O2" s="24"/>
      <c r="P2" s="24"/>
      <c r="Q2" s="24"/>
      <c r="R2" s="24"/>
      <c r="S2" s="98"/>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row>
    <row r="3" spans="2:46" s="18" customFormat="1" ht="34.799999999999997" customHeight="1" x14ac:dyDescent="0.25">
      <c r="B3" s="224" t="s">
        <v>295</v>
      </c>
      <c r="C3" s="224"/>
      <c r="D3" s="224"/>
      <c r="E3" s="224"/>
      <c r="F3" s="224"/>
      <c r="G3" s="224"/>
      <c r="H3" s="224"/>
      <c r="I3" s="224"/>
      <c r="J3" s="161"/>
      <c r="K3" s="161"/>
      <c r="L3" s="162"/>
      <c r="M3" s="133"/>
      <c r="N3" s="134" t="s">
        <v>64</v>
      </c>
      <c r="O3" s="134" t="s">
        <v>65</v>
      </c>
      <c r="P3" s="133">
        <v>1</v>
      </c>
      <c r="Q3" s="133">
        <v>-1</v>
      </c>
      <c r="R3" s="163"/>
      <c r="S3" s="163"/>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row>
    <row r="4" spans="2:46" s="20" customFormat="1" ht="15.6" x14ac:dyDescent="0.3">
      <c r="B4" s="115" t="s">
        <v>248</v>
      </c>
      <c r="C4" s="115"/>
      <c r="D4" s="115"/>
      <c r="E4" s="115"/>
      <c r="F4" s="115"/>
      <c r="G4" s="115"/>
      <c r="H4" s="115"/>
      <c r="I4" s="115"/>
      <c r="J4" s="164"/>
      <c r="K4" s="165"/>
      <c r="L4" s="161"/>
      <c r="M4" s="134"/>
      <c r="N4" s="134" t="s">
        <v>63</v>
      </c>
      <c r="O4" s="134" t="s">
        <v>66</v>
      </c>
      <c r="P4" s="134">
        <v>2</v>
      </c>
      <c r="Q4" s="134">
        <v>-2</v>
      </c>
      <c r="R4" s="166"/>
      <c r="S4" s="166"/>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row>
    <row r="5" spans="2:46" s="25" customFormat="1" ht="18" customHeight="1" x14ac:dyDescent="0.25">
      <c r="B5" s="104" t="s">
        <v>249</v>
      </c>
      <c r="C5" s="104"/>
      <c r="D5" s="104"/>
      <c r="E5" s="104"/>
      <c r="F5" s="104"/>
      <c r="G5" s="104"/>
      <c r="H5" s="104"/>
      <c r="I5" s="104"/>
      <c r="J5" s="167"/>
      <c r="K5" s="167"/>
      <c r="L5" s="168"/>
      <c r="M5" s="24"/>
      <c r="N5" s="24"/>
      <c r="O5" s="135" t="s">
        <v>67</v>
      </c>
      <c r="P5" s="24">
        <v>3</v>
      </c>
      <c r="Q5" s="24">
        <v>-3</v>
      </c>
      <c r="R5" s="169"/>
      <c r="S5" s="169"/>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row>
    <row r="6" spans="2:46" ht="15" x14ac:dyDescent="0.25">
      <c r="B6" s="104" t="s">
        <v>151</v>
      </c>
      <c r="C6" s="104"/>
      <c r="D6" s="104"/>
      <c r="E6" s="104"/>
      <c r="F6" s="104"/>
      <c r="G6" s="104"/>
      <c r="H6" s="104"/>
      <c r="I6" s="104"/>
      <c r="J6" s="168"/>
      <c r="K6" s="168"/>
      <c r="L6" s="168"/>
      <c r="M6" s="24"/>
      <c r="N6" s="24"/>
      <c r="O6" s="24"/>
      <c r="P6" s="24">
        <v>4</v>
      </c>
      <c r="Q6" s="24">
        <v>-4</v>
      </c>
      <c r="R6" s="168"/>
      <c r="S6" s="168"/>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row>
    <row r="7" spans="2:46" ht="15" x14ac:dyDescent="0.25">
      <c r="B7" s="104" t="s">
        <v>162</v>
      </c>
      <c r="C7" s="104"/>
      <c r="D7" s="104"/>
      <c r="E7" s="104"/>
      <c r="F7" s="104"/>
      <c r="G7" s="104"/>
      <c r="H7" s="104"/>
      <c r="I7" s="104"/>
      <c r="J7" s="168"/>
      <c r="K7" s="168"/>
      <c r="L7" s="168"/>
      <c r="M7" s="24"/>
      <c r="N7" s="24"/>
      <c r="O7" s="24"/>
      <c r="P7" s="24"/>
      <c r="Q7" s="24"/>
      <c r="R7" s="168"/>
      <c r="S7" s="168"/>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row>
    <row r="8" spans="2:46" ht="15" x14ac:dyDescent="0.25">
      <c r="B8" s="104" t="s">
        <v>163</v>
      </c>
      <c r="C8" s="104"/>
      <c r="D8" s="104"/>
      <c r="E8" s="104"/>
      <c r="F8" s="104"/>
      <c r="G8" s="104"/>
      <c r="H8" s="104"/>
      <c r="I8" s="104"/>
      <c r="J8" s="168"/>
      <c r="K8" s="168"/>
      <c r="L8" s="168"/>
      <c r="M8" s="168"/>
      <c r="N8" s="168"/>
      <c r="O8" s="168"/>
      <c r="P8" s="168"/>
      <c r="Q8" s="168"/>
      <c r="R8" s="168"/>
      <c r="S8" s="168"/>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row>
    <row r="9" spans="2:46" ht="15.6" thickBot="1" x14ac:dyDescent="0.3">
      <c r="B9" s="104"/>
      <c r="C9" s="15"/>
      <c r="D9" s="14"/>
      <c r="E9" s="15"/>
      <c r="F9" s="15"/>
      <c r="G9" s="15"/>
      <c r="H9" s="15"/>
      <c r="I9" s="15"/>
      <c r="J9" s="168"/>
      <c r="K9" s="168"/>
      <c r="L9" s="168"/>
      <c r="M9" s="168"/>
      <c r="N9" s="168"/>
      <c r="O9" s="168"/>
      <c r="P9" s="168"/>
      <c r="Q9" s="168"/>
      <c r="R9" s="168"/>
      <c r="S9" s="168"/>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row>
    <row r="10" spans="2:46" ht="16.2" thickBot="1" x14ac:dyDescent="0.35">
      <c r="B10" s="104"/>
      <c r="C10" s="121" t="s">
        <v>150</v>
      </c>
      <c r="D10" s="122" t="s">
        <v>143</v>
      </c>
      <c r="E10" s="15"/>
      <c r="F10" s="15"/>
      <c r="G10" s="15"/>
      <c r="H10" s="15"/>
      <c r="I10" s="15"/>
      <c r="J10" s="168"/>
      <c r="K10" s="168"/>
      <c r="L10" s="168"/>
      <c r="M10" s="168"/>
      <c r="N10" s="168"/>
      <c r="O10" s="168"/>
      <c r="P10" s="168"/>
      <c r="Q10" s="168"/>
      <c r="R10" s="168"/>
      <c r="S10" s="168"/>
      <c r="T10" s="99"/>
      <c r="U10" s="99"/>
      <c r="V10" s="99"/>
      <c r="W10" s="99"/>
    </row>
    <row r="11" spans="2:46" x14ac:dyDescent="0.25">
      <c r="C11" s="15"/>
      <c r="D11" s="15"/>
      <c r="E11" s="15"/>
      <c r="F11" s="15"/>
      <c r="G11" s="15"/>
      <c r="H11" s="15"/>
      <c r="I11" s="15"/>
      <c r="J11" s="15"/>
      <c r="K11" s="15"/>
      <c r="L11" s="98"/>
      <c r="M11" s="98"/>
      <c r="N11" s="98"/>
      <c r="O11" s="98"/>
      <c r="P11" s="98"/>
      <c r="Q11" s="98"/>
      <c r="R11" s="98"/>
      <c r="S11" s="98"/>
      <c r="T11" s="99"/>
    </row>
    <row r="12" spans="2:46" ht="26.25" customHeight="1" x14ac:dyDescent="0.25">
      <c r="B12" s="218" t="s">
        <v>68</v>
      </c>
      <c r="C12" s="218"/>
      <c r="D12" s="218"/>
      <c r="E12" s="213" t="s">
        <v>13</v>
      </c>
      <c r="F12" s="219"/>
      <c r="G12" s="220"/>
      <c r="H12" s="221" t="s">
        <v>239</v>
      </c>
      <c r="I12" s="222"/>
      <c r="J12" s="222"/>
      <c r="K12" s="222"/>
      <c r="L12" s="222"/>
      <c r="M12" s="223"/>
      <c r="N12" s="213" t="s">
        <v>17</v>
      </c>
      <c r="O12" s="214"/>
      <c r="P12" s="216"/>
      <c r="Q12" s="221" t="s">
        <v>242</v>
      </c>
      <c r="R12" s="222"/>
      <c r="S12" s="222"/>
      <c r="T12" s="222"/>
      <c r="U12" s="223"/>
      <c r="V12" s="213" t="s">
        <v>69</v>
      </c>
      <c r="W12" s="214"/>
      <c r="X12" s="216"/>
    </row>
    <row r="13" spans="2:46" ht="48.6" customHeight="1" x14ac:dyDescent="0.25">
      <c r="B13" s="96" t="s">
        <v>95</v>
      </c>
      <c r="C13" s="29" t="s">
        <v>70</v>
      </c>
      <c r="D13" s="29" t="s">
        <v>71</v>
      </c>
      <c r="E13" s="32" t="s">
        <v>72</v>
      </c>
      <c r="F13" s="32" t="s">
        <v>73</v>
      </c>
      <c r="G13" s="32" t="s">
        <v>74</v>
      </c>
      <c r="H13" s="29" t="s">
        <v>75</v>
      </c>
      <c r="I13" s="29" t="s">
        <v>240</v>
      </c>
      <c r="J13" s="29" t="s">
        <v>241</v>
      </c>
      <c r="K13" s="29" t="s">
        <v>76</v>
      </c>
      <c r="L13" s="29" t="s">
        <v>77</v>
      </c>
      <c r="M13" s="29" t="s">
        <v>78</v>
      </c>
      <c r="N13" s="32" t="s">
        <v>79</v>
      </c>
      <c r="O13" s="32" t="s">
        <v>80</v>
      </c>
      <c r="P13" s="32" t="s">
        <v>81</v>
      </c>
      <c r="Q13" s="136" t="s">
        <v>243</v>
      </c>
      <c r="R13" s="29" t="s">
        <v>82</v>
      </c>
      <c r="S13" s="29" t="s">
        <v>244</v>
      </c>
      <c r="T13" s="30" t="s">
        <v>245</v>
      </c>
      <c r="U13" s="30" t="s">
        <v>246</v>
      </c>
      <c r="V13" s="32" t="s">
        <v>83</v>
      </c>
      <c r="W13" s="32" t="s">
        <v>84</v>
      </c>
      <c r="X13" s="32" t="s">
        <v>85</v>
      </c>
    </row>
    <row r="14" spans="2:46" ht="268.2" customHeight="1" x14ac:dyDescent="0.25">
      <c r="B14" s="97" t="s">
        <v>96</v>
      </c>
      <c r="C14" s="124" t="s">
        <v>97</v>
      </c>
      <c r="D14" s="77" t="s">
        <v>155</v>
      </c>
      <c r="E14" s="81"/>
      <c r="F14" s="81"/>
      <c r="G14" s="80" t="str">
        <f>IF(OR(E14="",F14=""),"",E14*F14)</f>
        <v/>
      </c>
      <c r="H14" s="124" t="s">
        <v>98</v>
      </c>
      <c r="I14" s="171" t="s">
        <v>88</v>
      </c>
      <c r="J14" s="83"/>
      <c r="K14" s="132"/>
      <c r="L14" s="82"/>
      <c r="M14" s="82"/>
      <c r="N14" s="79" t="str">
        <f>IF(ISNUMBER(E14),IF(E14+L14&gt;1,E14+L14,1),"")</f>
        <v/>
      </c>
      <c r="O14" s="79" t="str">
        <f>IF(ISNUMBER(F14),IF(F14+M14&gt;1,F14+M14,1),"")</f>
        <v/>
      </c>
      <c r="P14" s="103" t="str">
        <f>IF(OR(N14="",O14=""),"",N14*O14)</f>
        <v/>
      </c>
      <c r="Q14" s="83"/>
      <c r="R14" s="83"/>
      <c r="S14" s="83"/>
      <c r="T14" s="81"/>
      <c r="U14" s="81"/>
      <c r="V14" s="31" t="str">
        <f>IF(ISNUMBER($N14),IF($N14+T14&gt;1,$N14+T14,1),"")</f>
        <v/>
      </c>
      <c r="W14" s="31" t="str">
        <f>IF(ISNUMBER($O14),IF($O14+U14&gt;1,$O14+U14,1),"")</f>
        <v/>
      </c>
      <c r="X14" s="75" t="str">
        <f>IF(OR(V14="",W14=""),"",V14*W14)</f>
        <v/>
      </c>
    </row>
    <row r="15" spans="2:46" ht="166.8" customHeight="1" x14ac:dyDescent="0.25">
      <c r="B15" s="97" t="s">
        <v>96</v>
      </c>
      <c r="C15" s="124" t="s">
        <v>99</v>
      </c>
      <c r="D15" s="77" t="s">
        <v>156</v>
      </c>
      <c r="E15" s="81"/>
      <c r="F15" s="81"/>
      <c r="G15" s="80" t="str">
        <f t="shared" ref="G15:G17" si="0">IF(OR(E15="",F15=""),"",E15*F15)</f>
        <v/>
      </c>
      <c r="H15" s="124" t="s">
        <v>110</v>
      </c>
      <c r="I15" s="172" t="s">
        <v>89</v>
      </c>
      <c r="J15" s="83"/>
      <c r="K15" s="132"/>
      <c r="L15" s="82"/>
      <c r="M15" s="82"/>
      <c r="N15" s="79" t="str">
        <f t="shared" ref="N15:N26" si="1">IF(ISNUMBER(E15),IF(E15+L15&gt;1,E15+L15,1),"")</f>
        <v/>
      </c>
      <c r="O15" s="79" t="str">
        <f t="shared" ref="O15:O17" si="2">IF(ISNUMBER(F15),IF(F15+M15&gt;1,F15+M15,1),"")</f>
        <v/>
      </c>
      <c r="P15" s="103" t="str">
        <f t="shared" ref="P15:P19" si="3">IF(OR(N15="",O15=""),"",N15*O15)</f>
        <v/>
      </c>
      <c r="Q15" s="83"/>
      <c r="R15" s="83"/>
      <c r="S15" s="83"/>
      <c r="T15" s="81"/>
      <c r="U15" s="81"/>
      <c r="V15" s="31" t="str">
        <f t="shared" ref="V15:V20" si="4">IF(ISNUMBER($N15),IF($N15+T15&gt;1,$N15+T15,1),"")</f>
        <v/>
      </c>
      <c r="W15" s="31" t="str">
        <f t="shared" ref="W15:W20" si="5">IF(ISNUMBER($O15),IF($O15+U15&gt;1,$O15+U15,1),"")</f>
        <v/>
      </c>
      <c r="X15" s="75" t="str">
        <f t="shared" ref="X15:X20" si="6">IF(OR(V15="",W15=""),"",V15*W15)</f>
        <v/>
      </c>
    </row>
    <row r="16" spans="2:46" ht="48" x14ac:dyDescent="0.25">
      <c r="B16" s="97" t="s">
        <v>96</v>
      </c>
      <c r="C16" s="124" t="s">
        <v>100</v>
      </c>
      <c r="D16" s="78" t="s">
        <v>131</v>
      </c>
      <c r="E16" s="81"/>
      <c r="F16" s="81"/>
      <c r="G16" s="80" t="str">
        <f t="shared" si="0"/>
        <v/>
      </c>
      <c r="H16" s="124" t="s">
        <v>111</v>
      </c>
      <c r="I16" s="172" t="s">
        <v>90</v>
      </c>
      <c r="J16" s="83"/>
      <c r="K16" s="132"/>
      <c r="L16" s="82"/>
      <c r="M16" s="82"/>
      <c r="N16" s="79" t="str">
        <f t="shared" si="1"/>
        <v/>
      </c>
      <c r="O16" s="79" t="str">
        <f t="shared" si="2"/>
        <v/>
      </c>
      <c r="P16" s="103" t="str">
        <f t="shared" si="3"/>
        <v/>
      </c>
      <c r="Q16" s="83"/>
      <c r="R16" s="83"/>
      <c r="S16" s="83"/>
      <c r="T16" s="81"/>
      <c r="U16" s="81"/>
      <c r="V16" s="31" t="str">
        <f t="shared" si="4"/>
        <v/>
      </c>
      <c r="W16" s="31" t="str">
        <f t="shared" si="5"/>
        <v/>
      </c>
      <c r="X16" s="75" t="str">
        <f t="shared" si="6"/>
        <v/>
      </c>
    </row>
    <row r="17" spans="2:24" ht="39" customHeight="1" x14ac:dyDescent="0.25">
      <c r="B17" s="97" t="s">
        <v>96</v>
      </c>
      <c r="C17" s="124" t="s">
        <v>101</v>
      </c>
      <c r="D17" s="77" t="s">
        <v>157</v>
      </c>
      <c r="E17" s="81"/>
      <c r="F17" s="81"/>
      <c r="G17" s="80" t="str">
        <f t="shared" si="0"/>
        <v/>
      </c>
      <c r="H17" s="124" t="s">
        <v>112</v>
      </c>
      <c r="I17" s="172" t="s">
        <v>158</v>
      </c>
      <c r="J17" s="83"/>
      <c r="K17" s="132"/>
      <c r="L17" s="82"/>
      <c r="M17" s="82"/>
      <c r="N17" s="79" t="str">
        <f t="shared" si="1"/>
        <v/>
      </c>
      <c r="O17" s="79" t="str">
        <f t="shared" si="2"/>
        <v/>
      </c>
      <c r="P17" s="103" t="str">
        <f t="shared" si="3"/>
        <v/>
      </c>
      <c r="Q17" s="83"/>
      <c r="R17" s="83"/>
      <c r="S17" s="83"/>
      <c r="T17" s="81"/>
      <c r="U17" s="81"/>
      <c r="V17" s="31" t="str">
        <f t="shared" si="4"/>
        <v/>
      </c>
      <c r="W17" s="31" t="str">
        <f t="shared" si="5"/>
        <v/>
      </c>
      <c r="X17" s="75" t="str">
        <f t="shared" si="6"/>
        <v/>
      </c>
    </row>
    <row r="18" spans="2:24" ht="57.6" customHeight="1" x14ac:dyDescent="0.25">
      <c r="B18" s="97" t="s">
        <v>96</v>
      </c>
      <c r="C18" s="124" t="s">
        <v>102</v>
      </c>
      <c r="D18" s="111" t="s">
        <v>133</v>
      </c>
      <c r="E18" s="81"/>
      <c r="F18" s="81"/>
      <c r="G18" s="80" t="str">
        <f>IF(OR(E18="",F18=""),"",E18*F18)</f>
        <v/>
      </c>
      <c r="H18" s="124" t="s">
        <v>113</v>
      </c>
      <c r="I18" s="172" t="s">
        <v>92</v>
      </c>
      <c r="J18" s="83"/>
      <c r="K18" s="132"/>
      <c r="L18" s="82"/>
      <c r="M18" s="82"/>
      <c r="N18" s="79" t="str">
        <f t="shared" si="1"/>
        <v/>
      </c>
      <c r="O18" s="79" t="str">
        <f t="shared" ref="O18" si="7">IF(ISNUMBER(F18),IF(F18+M18&gt;1,F18+M18,1),"")</f>
        <v/>
      </c>
      <c r="P18" s="103" t="str">
        <f t="shared" ref="P18" si="8">IF(OR(N18="",O18=""),"",N18*O18)</f>
        <v/>
      </c>
      <c r="Q18" s="83"/>
      <c r="R18" s="83"/>
      <c r="S18" s="83"/>
      <c r="T18" s="81"/>
      <c r="U18" s="81"/>
      <c r="V18" s="31" t="str">
        <f t="shared" si="4"/>
        <v/>
      </c>
      <c r="W18" s="31" t="str">
        <f t="shared" si="5"/>
        <v/>
      </c>
      <c r="X18" s="75" t="str">
        <f t="shared" si="6"/>
        <v/>
      </c>
    </row>
    <row r="19" spans="2:24" ht="95.4" customHeight="1" x14ac:dyDescent="0.25">
      <c r="B19" s="97" t="s">
        <v>96</v>
      </c>
      <c r="C19" s="124" t="s">
        <v>103</v>
      </c>
      <c r="D19" s="77" t="s">
        <v>138</v>
      </c>
      <c r="E19" s="81"/>
      <c r="F19" s="81"/>
      <c r="G19" s="80" t="str">
        <f t="shared" ref="G19:G26" si="9">IF(OR(E19="",F19=""),"",E19*F19)</f>
        <v/>
      </c>
      <c r="H19" s="124" t="s">
        <v>114</v>
      </c>
      <c r="I19" s="172" t="s">
        <v>92</v>
      </c>
      <c r="J19" s="83"/>
      <c r="K19" s="132"/>
      <c r="L19" s="82"/>
      <c r="M19" s="82"/>
      <c r="N19" s="79" t="str">
        <f t="shared" si="1"/>
        <v/>
      </c>
      <c r="O19" s="79" t="str">
        <f>IF(ISNUMBER(F20),IF(F20+M19&gt;1,F20+M19,1),"")</f>
        <v/>
      </c>
      <c r="P19" s="103" t="str">
        <f t="shared" si="3"/>
        <v/>
      </c>
      <c r="Q19" s="83"/>
      <c r="R19" s="83"/>
      <c r="S19" s="83"/>
      <c r="T19" s="81"/>
      <c r="U19" s="81"/>
      <c r="V19" s="31" t="str">
        <f t="shared" si="4"/>
        <v/>
      </c>
      <c r="W19" s="31" t="str">
        <f t="shared" si="5"/>
        <v/>
      </c>
      <c r="X19" s="75" t="str">
        <f t="shared" si="6"/>
        <v/>
      </c>
    </row>
    <row r="20" spans="2:24" ht="66.599999999999994" customHeight="1" x14ac:dyDescent="0.25">
      <c r="B20" s="97" t="s">
        <v>96</v>
      </c>
      <c r="C20" s="124" t="s">
        <v>104</v>
      </c>
      <c r="D20" s="112" t="s">
        <v>132</v>
      </c>
      <c r="E20" s="81"/>
      <c r="F20" s="81"/>
      <c r="G20" s="80" t="str">
        <f t="shared" si="9"/>
        <v/>
      </c>
      <c r="H20" s="124" t="s">
        <v>115</v>
      </c>
      <c r="I20" s="172" t="s">
        <v>91</v>
      </c>
      <c r="J20" s="83"/>
      <c r="K20" s="132"/>
      <c r="L20" s="82"/>
      <c r="M20" s="82"/>
      <c r="N20" s="79" t="str">
        <f t="shared" si="1"/>
        <v/>
      </c>
      <c r="O20" s="79" t="str">
        <f>IF(ISNUMBER(F21),IF(F21+M20&gt;1,F21+M20,1),"")</f>
        <v/>
      </c>
      <c r="P20" s="103" t="str">
        <f t="shared" ref="P20" si="10">IF(OR(N20="",O20=""),"",N20*O20)</f>
        <v/>
      </c>
      <c r="Q20" s="83"/>
      <c r="R20" s="83"/>
      <c r="S20" s="83"/>
      <c r="T20" s="81"/>
      <c r="U20" s="81"/>
      <c r="V20" s="31" t="str">
        <f t="shared" si="4"/>
        <v/>
      </c>
      <c r="W20" s="31" t="str">
        <f t="shared" si="5"/>
        <v/>
      </c>
      <c r="X20" s="75" t="str">
        <f t="shared" si="6"/>
        <v/>
      </c>
    </row>
    <row r="21" spans="2:24" ht="66.599999999999994" customHeight="1" x14ac:dyDescent="0.25">
      <c r="B21" s="97" t="s">
        <v>96</v>
      </c>
      <c r="C21" s="124" t="s">
        <v>105</v>
      </c>
      <c r="D21" s="111" t="s">
        <v>134</v>
      </c>
      <c r="E21" s="81"/>
      <c r="F21" s="81"/>
      <c r="G21" s="80" t="str">
        <f t="shared" si="9"/>
        <v/>
      </c>
      <c r="H21" s="124" t="s">
        <v>116</v>
      </c>
      <c r="I21" s="172" t="s">
        <v>135</v>
      </c>
      <c r="J21" s="83"/>
      <c r="K21" s="132"/>
      <c r="L21" s="82"/>
      <c r="M21" s="82"/>
      <c r="N21" s="79" t="str">
        <f t="shared" si="1"/>
        <v/>
      </c>
      <c r="O21" s="79" t="str">
        <f t="shared" ref="O21" si="11">IF(ISNUMBER(F21),IF(F21+M21&gt;1,F21+M21,1),"")</f>
        <v/>
      </c>
      <c r="P21" s="103" t="str">
        <f t="shared" ref="P21" si="12">IF(OR(N21="",O21=""),"",N21*O21)</f>
        <v/>
      </c>
      <c r="Q21" s="83"/>
      <c r="R21" s="83"/>
      <c r="S21" s="83"/>
      <c r="T21" s="81"/>
      <c r="U21" s="81"/>
      <c r="V21" s="31" t="str">
        <f t="shared" ref="V21:V24" si="13">IF(ISNUMBER($N21),IF($N21+T21&gt;1,$N21+T21,1),"")</f>
        <v/>
      </c>
      <c r="W21" s="31" t="str">
        <f t="shared" ref="W21:W24" si="14">IF(ISNUMBER($O21),IF($O21+U21&gt;1,$O21+U21,1),"")</f>
        <v/>
      </c>
      <c r="X21" s="75" t="str">
        <f t="shared" ref="X21:X24" si="15">IF(OR(V21="",W21=""),"",V21*W21)</f>
        <v/>
      </c>
    </row>
    <row r="22" spans="2:24" ht="45.6" customHeight="1" x14ac:dyDescent="0.25">
      <c r="B22" s="97" t="s">
        <v>96</v>
      </c>
      <c r="C22" s="124" t="s">
        <v>106</v>
      </c>
      <c r="D22" s="77" t="s">
        <v>136</v>
      </c>
      <c r="E22" s="81"/>
      <c r="F22" s="81"/>
      <c r="G22" s="80" t="str">
        <f t="shared" si="9"/>
        <v/>
      </c>
      <c r="H22" s="124" t="s">
        <v>117</v>
      </c>
      <c r="I22" s="172" t="s">
        <v>139</v>
      </c>
      <c r="J22" s="83"/>
      <c r="K22" s="132"/>
      <c r="L22" s="82"/>
      <c r="M22" s="82"/>
      <c r="N22" s="79" t="str">
        <f t="shared" si="1"/>
        <v/>
      </c>
      <c r="O22" s="79" t="str">
        <f t="shared" ref="O22:O24" si="16">IF(ISNUMBER(F22),IF(F22+M22&gt;1,F22+M22,1),"")</f>
        <v/>
      </c>
      <c r="P22" s="103" t="str">
        <f t="shared" ref="P22:P24" si="17">IF(OR(N22="",O22=""),"",N22*O22)</f>
        <v/>
      </c>
      <c r="Q22" s="83"/>
      <c r="R22" s="83"/>
      <c r="S22" s="83"/>
      <c r="T22" s="81"/>
      <c r="U22" s="81"/>
      <c r="V22" s="31" t="str">
        <f t="shared" si="13"/>
        <v/>
      </c>
      <c r="W22" s="31" t="str">
        <f t="shared" si="14"/>
        <v/>
      </c>
      <c r="X22" s="75" t="str">
        <f t="shared" si="15"/>
        <v/>
      </c>
    </row>
    <row r="23" spans="2:24" ht="68.400000000000006" customHeight="1" x14ac:dyDescent="0.25">
      <c r="B23" s="97" t="s">
        <v>96</v>
      </c>
      <c r="C23" s="124" t="s">
        <v>107</v>
      </c>
      <c r="D23" s="77" t="s">
        <v>137</v>
      </c>
      <c r="E23" s="81"/>
      <c r="F23" s="81"/>
      <c r="G23" s="80" t="str">
        <f t="shared" si="9"/>
        <v/>
      </c>
      <c r="H23" s="124" t="s">
        <v>118</v>
      </c>
      <c r="I23" s="172" t="s">
        <v>139</v>
      </c>
      <c r="J23" s="83"/>
      <c r="K23" s="132"/>
      <c r="L23" s="82"/>
      <c r="M23" s="82"/>
      <c r="N23" s="79" t="str">
        <f t="shared" si="1"/>
        <v/>
      </c>
      <c r="O23" s="79" t="str">
        <f t="shared" si="16"/>
        <v/>
      </c>
      <c r="P23" s="103" t="str">
        <f t="shared" si="17"/>
        <v/>
      </c>
      <c r="Q23" s="83"/>
      <c r="R23" s="83"/>
      <c r="S23" s="83"/>
      <c r="T23" s="81"/>
      <c r="U23" s="81"/>
      <c r="V23" s="31" t="str">
        <f t="shared" si="13"/>
        <v/>
      </c>
      <c r="W23" s="31" t="str">
        <f t="shared" si="14"/>
        <v/>
      </c>
      <c r="X23" s="75" t="str">
        <f t="shared" si="15"/>
        <v/>
      </c>
    </row>
    <row r="24" spans="2:24" ht="376.2" customHeight="1" x14ac:dyDescent="0.25">
      <c r="B24" s="97" t="s">
        <v>96</v>
      </c>
      <c r="C24" s="124" t="s">
        <v>108</v>
      </c>
      <c r="D24" s="111" t="str">
        <f>IFERROR(VLOOKUP(D10,Aux!A:B,2,0),"")</f>
        <v>Para la convocatorias UNICO I+D 6G 2021 se incluyen gastos subvencionables no aceptados en la convocatoria, tales como por ejemplo 
- Iva o impuestos compensables.
- En los casos que proceda, los complementos de los gastos de personal propio.
- Los costes de ampliación o renovación de patentes de derechos de propiedad industrial e intelectual 
- Gastos de subcontratación de actividades que no supongan al menos un 70% de la cuantia total de la subvención. 
Incumplimiento en la subcontratación de las actividades para la convocatorias UNICO I+D 6G 2021. Produciendose por ejemplo las siguientes situaciones:
- Que no se subcontrate a un mínimo de 60% de empresas y un minimo del 15% de PYMES con experiencia en Proyectos I+D+i en tecnologias avanzadas de redes móviles.
- Que no se subcontrate a por encima del máximo del 5% de centros y fundaciones públicas y universidades con los requisitos indicados en la convocatoria.
- Que los subcontratistas, subcontraten las actividades objeto de ayuda.</v>
      </c>
      <c r="E24" s="81"/>
      <c r="F24" s="81"/>
      <c r="G24" s="80" t="str">
        <f t="shared" si="9"/>
        <v/>
      </c>
      <c r="H24" s="124" t="s">
        <v>119</v>
      </c>
      <c r="I24" s="172" t="s">
        <v>139</v>
      </c>
      <c r="J24" s="83"/>
      <c r="K24" s="132"/>
      <c r="L24" s="82"/>
      <c r="M24" s="82"/>
      <c r="N24" s="79" t="str">
        <f t="shared" si="1"/>
        <v/>
      </c>
      <c r="O24" s="79" t="str">
        <f t="shared" si="16"/>
        <v/>
      </c>
      <c r="P24" s="103" t="str">
        <f t="shared" si="17"/>
        <v/>
      </c>
      <c r="Q24" s="83"/>
      <c r="R24" s="83"/>
      <c r="S24" s="83"/>
      <c r="T24" s="81"/>
      <c r="U24" s="81"/>
      <c r="V24" s="31" t="str">
        <f t="shared" si="13"/>
        <v/>
      </c>
      <c r="W24" s="31" t="str">
        <f t="shared" si="14"/>
        <v/>
      </c>
      <c r="X24" s="75" t="str">
        <f t="shared" si="15"/>
        <v/>
      </c>
    </row>
    <row r="25" spans="2:24" s="85" customFormat="1" ht="45.6" customHeight="1" x14ac:dyDescent="0.25">
      <c r="B25" s="117" t="s">
        <v>96</v>
      </c>
      <c r="C25" s="139" t="s">
        <v>109</v>
      </c>
      <c r="D25" s="83" t="s">
        <v>86</v>
      </c>
      <c r="E25" s="81"/>
      <c r="F25" s="81"/>
      <c r="G25" s="80" t="str">
        <f t="shared" si="9"/>
        <v/>
      </c>
      <c r="H25" s="124" t="s">
        <v>120</v>
      </c>
      <c r="I25" s="83" t="s">
        <v>87</v>
      </c>
      <c r="J25" s="83"/>
      <c r="K25" s="132"/>
      <c r="L25" s="82"/>
      <c r="M25" s="82"/>
      <c r="N25" s="79" t="str">
        <f t="shared" si="1"/>
        <v/>
      </c>
      <c r="O25" s="118" t="str">
        <f t="shared" ref="O25:O26" si="18">IF(ISNUMBER(F25),IF(F25+M25&gt;1,F25+M25,1),"")</f>
        <v/>
      </c>
      <c r="P25" s="119" t="str">
        <f t="shared" ref="P25:P26" si="19">IF(OR(N25="",O25=""),"",N25*O25)</f>
        <v/>
      </c>
      <c r="Q25" s="83" t="s">
        <v>87</v>
      </c>
      <c r="R25" s="83"/>
      <c r="S25" s="83"/>
      <c r="T25" s="81"/>
      <c r="U25" s="81"/>
      <c r="V25" s="88" t="str">
        <f t="shared" ref="V25:V26" si="20">IF(ISNUMBER($N25),IF($N25+T25&gt;1,$N25+T25,1),"")</f>
        <v/>
      </c>
      <c r="W25" s="88" t="str">
        <f t="shared" ref="W25:W26" si="21">IF(ISNUMBER($O25),IF($O25+U25&gt;1,$O25+U25,1),"")</f>
        <v/>
      </c>
      <c r="X25" s="120" t="str">
        <f t="shared" ref="X25" si="22">IF(OR(V25="",W25=""),"",V25*W25)</f>
        <v/>
      </c>
    </row>
    <row r="26" spans="2:24" s="85" customFormat="1" ht="72" customHeight="1" x14ac:dyDescent="0.25">
      <c r="B26" s="117" t="s">
        <v>96</v>
      </c>
      <c r="C26" s="139" t="s">
        <v>109</v>
      </c>
      <c r="D26" s="83" t="s">
        <v>86</v>
      </c>
      <c r="E26" s="82"/>
      <c r="F26" s="82"/>
      <c r="G26" s="80" t="str">
        <f t="shared" si="9"/>
        <v/>
      </c>
      <c r="H26" s="124" t="s">
        <v>120</v>
      </c>
      <c r="I26" s="83" t="s">
        <v>87</v>
      </c>
      <c r="J26" s="83"/>
      <c r="K26" s="132"/>
      <c r="L26" s="82"/>
      <c r="M26" s="82"/>
      <c r="N26" s="79" t="str">
        <f t="shared" si="1"/>
        <v/>
      </c>
      <c r="O26" s="118" t="str">
        <f t="shared" si="18"/>
        <v/>
      </c>
      <c r="P26" s="119" t="str">
        <f t="shared" si="19"/>
        <v/>
      </c>
      <c r="Q26" s="83" t="s">
        <v>87</v>
      </c>
      <c r="R26" s="84"/>
      <c r="S26" s="83"/>
      <c r="T26" s="82"/>
      <c r="U26" s="82"/>
      <c r="V26" s="88" t="str">
        <f t="shared" si="20"/>
        <v/>
      </c>
      <c r="W26" s="88" t="str">
        <f t="shared" si="21"/>
        <v/>
      </c>
      <c r="X26" s="120" t="str">
        <f>IF(OR(V26="",W26=""),"",V26*W26)</f>
        <v/>
      </c>
    </row>
    <row r="27" spans="2:24" x14ac:dyDescent="0.25">
      <c r="B27" s="116"/>
    </row>
  </sheetData>
  <sheetProtection algorithmName="SHA-512" hashValue="JxUSWdFSCtfbRCjeDfSbG6yhUxnn51gqtQXkoKXAo58JEyBudzQMb3MMoebA78B60Dkk2UjhHFhSnKAsTMZWAQ==" saltValue="zBFX6R6IpkXfyEKD4kF3+g==" spinCount="100000" sheet="1" formatCells="0" formatColumns="0" formatRows="0" insertRows="0" deleteRows="0" autoFilter="0" pivotTables="0"/>
  <autoFilter ref="B13:X26" xr:uid="{00000000-0001-0000-0700-000000000000}"/>
  <mergeCells count="8">
    <mergeCell ref="V12:X12"/>
    <mergeCell ref="B1:I1"/>
    <mergeCell ref="B12:D12"/>
    <mergeCell ref="E12:G12"/>
    <mergeCell ref="H12:M12"/>
    <mergeCell ref="N12:P12"/>
    <mergeCell ref="Q12:U12"/>
    <mergeCell ref="B3:I3"/>
  </mergeCells>
  <phoneticPr fontId="32" type="noConversion"/>
  <conditionalFormatting sqref="G14:G26 P14:P26 X14:X26">
    <cfRule type="cellIs" dxfId="13" priority="29" operator="between">
      <formula>8</formula>
      <formula>16</formula>
    </cfRule>
    <cfRule type="cellIs" dxfId="12" priority="30" operator="between">
      <formula>4</formula>
      <formula>7.99</formula>
    </cfRule>
    <cfRule type="cellIs" dxfId="11" priority="31" operator="between">
      <formula>1</formula>
      <formula>3.99</formula>
    </cfRule>
  </conditionalFormatting>
  <conditionalFormatting sqref="G14:G26">
    <cfRule type="containsBlanks" dxfId="10" priority="19">
      <formula>LEN(TRIM(G14))=0</formula>
    </cfRule>
  </conditionalFormatting>
  <conditionalFormatting sqref="H14:H25">
    <cfRule type="cellIs" dxfId="9" priority="20" operator="between">
      <formula>11</formula>
      <formula>25</formula>
    </cfRule>
    <cfRule type="cellIs" dxfId="8" priority="21" operator="between">
      <formula>6</formula>
      <formula>10</formula>
    </cfRule>
    <cfRule type="cellIs" dxfId="7" priority="22" operator="between">
      <formula>0</formula>
      <formula>5</formula>
    </cfRule>
  </conditionalFormatting>
  <conditionalFormatting sqref="K14:K26">
    <cfRule type="containsText" dxfId="6" priority="32" operator="containsText" text="Bajo">
      <formula>NOT(ISERROR(SEARCH("Bajo",K14)))</formula>
    </cfRule>
    <cfRule type="containsText" dxfId="5" priority="33" operator="containsText" text="Medio">
      <formula>NOT(ISERROR(SEARCH("Medio",K14)))</formula>
    </cfRule>
    <cfRule type="containsText" dxfId="4" priority="34" operator="containsText" text="Alto">
      <formula>NOT(ISERROR(SEARCH("Alto",K14)))</formula>
    </cfRule>
  </conditionalFormatting>
  <dataValidations count="5">
    <dataValidation type="list" allowBlank="1" showInputMessage="1" showErrorMessage="1" sqref="E14:F26" xr:uid="{C88658F4-3FAB-4269-9C3D-B6BD1BC6FC73}">
      <formula1>$P$3:$P$6</formula1>
    </dataValidation>
    <dataValidation type="list" allowBlank="1" showInputMessage="1" showErrorMessage="1" sqref="L14:M26 T14:U26" xr:uid="{554946E4-3DCE-43B0-8C60-DBDAC7230A44}">
      <formula1>$Q$3:$Q$6</formula1>
    </dataValidation>
    <dataValidation type="list" allowBlank="1" showInputMessage="1" showErrorMessage="1" sqref="K14:K26" xr:uid="{D7109F57-B33F-45A0-82DF-747BB843511E}">
      <formula1>$O$3:$O$5</formula1>
    </dataValidation>
    <dataValidation type="list" allowBlank="1" showInputMessage="1" showErrorMessage="1" sqref="J14:J24" xr:uid="{C9E51542-0978-4DC0-9A9E-1CFFCAA2F0E5}">
      <formula1>$N$3:$N$4</formula1>
    </dataValidation>
    <dataValidation type="date" allowBlank="1" showInputMessage="1" showErrorMessage="1" sqref="S14:S26" xr:uid="{A433724D-DE40-4F93-B269-826416CDC05D}">
      <formula1>44287</formula1>
      <formula2>46022</formula2>
    </dataValidation>
  </dataValidations>
  <pageMargins left="0.70866141732283472" right="0.70866141732283472" top="0.74803149606299213" bottom="0.74803149606299213" header="0.31496062992125984" footer="0.31496062992125984"/>
  <pageSetup paperSize="9" scale="1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2B947CD-E5FE-43E9-87A3-909A657BA40D}">
          <x14:formula1>
            <xm:f>Aux!$A$2:$A$22</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2F231-50E1-4C8B-A449-D9B6E7DCA511}">
  <dimension ref="A1:M22"/>
  <sheetViews>
    <sheetView topLeftCell="B2" zoomScale="115" zoomScaleNormal="115" workbookViewId="0">
      <selection activeCell="G2" sqref="G2"/>
    </sheetView>
  </sheetViews>
  <sheetFormatPr baseColWidth="10" defaultRowHeight="14.4" x14ac:dyDescent="0.3"/>
  <cols>
    <col min="1" max="1" width="65.44140625" style="4" customWidth="1"/>
    <col min="2" max="2" width="137.5546875" customWidth="1"/>
    <col min="4" max="4" width="39.44140625" customWidth="1"/>
    <col min="12" max="12" width="19.33203125" customWidth="1"/>
  </cols>
  <sheetData>
    <row r="1" spans="1:13" ht="57.6" x14ac:dyDescent="0.3">
      <c r="A1" s="146" t="s">
        <v>141</v>
      </c>
      <c r="B1" s="147" t="s">
        <v>142</v>
      </c>
      <c r="C1" s="147" t="s">
        <v>207</v>
      </c>
      <c r="F1" s="174" t="s">
        <v>52</v>
      </c>
      <c r="G1" s="174" t="s">
        <v>280</v>
      </c>
      <c r="H1" s="174" t="s">
        <v>281</v>
      </c>
      <c r="I1" s="174" t="s">
        <v>282</v>
      </c>
      <c r="J1" s="174" t="s">
        <v>283</v>
      </c>
      <c r="K1" s="174" t="s">
        <v>284</v>
      </c>
      <c r="L1" s="174" t="s">
        <v>285</v>
      </c>
      <c r="M1" s="174" t="s">
        <v>286</v>
      </c>
    </row>
    <row r="2" spans="1:13" ht="292.2" customHeight="1" x14ac:dyDescent="0.3">
      <c r="A2" s="12" t="s">
        <v>179</v>
      </c>
      <c r="B2" s="113" t="s">
        <v>215</v>
      </c>
      <c r="C2" s="142" t="s">
        <v>180</v>
      </c>
      <c r="F2" s="124" t="s">
        <v>96</v>
      </c>
      <c r="G2" s="9">
        <f>IF(Indicador_Riesgo_Ent_Privada!D24="No aplica",COUNTIF(Indicador_Riesgo_Ent_Privada!B:B,Método_Gestión_Ent_Privada!A6)-3,COUNTIF(Indicador_Riesgo_Ent_Privada!B:B,Método_Gestión_Ent_Privada!A6)-2)</f>
        <v>11</v>
      </c>
      <c r="H2" s="9">
        <f>COUNTIFS(Indicador_Riesgo_Ent_Privada!B:B,Método_Gestión_Ent_Privada!A6,Indicador_Riesgo_Ent_Privada!J:J,"Sí")</f>
        <v>0</v>
      </c>
      <c r="I2" s="9">
        <f>COUNTIFS(Indicador_Riesgo_Ent_Privada!B:B,Método_Gestión_Ent_Privada!A6,Indicador_Riesgo_Ent_Privada!J:J,"No")</f>
        <v>0</v>
      </c>
      <c r="J2" s="9">
        <f>G2-H2-I2</f>
        <v>11</v>
      </c>
      <c r="K2" s="9">
        <f>COUNTA(RAN.C.CAT)</f>
        <v>0</v>
      </c>
      <c r="L2" s="9">
        <f>IF(AND(I2=G2,K2=0),1,0)</f>
        <v>0</v>
      </c>
      <c r="M2" s="9" t="str">
        <f>IF(OR(J2&lt;&gt;0,L2=1),"Incompleto","Aplica")</f>
        <v>Incompleto</v>
      </c>
    </row>
    <row r="3" spans="1:13" ht="292.2" customHeight="1" x14ac:dyDescent="0.3">
      <c r="A3" s="12" t="s">
        <v>181</v>
      </c>
      <c r="B3" s="113" t="s">
        <v>214</v>
      </c>
      <c r="C3" s="142" t="s">
        <v>183</v>
      </c>
    </row>
    <row r="4" spans="1:13" ht="168" x14ac:dyDescent="0.3">
      <c r="A4" s="12" t="s">
        <v>182</v>
      </c>
      <c r="B4" s="113" t="s">
        <v>213</v>
      </c>
      <c r="C4" s="143" t="s">
        <v>184</v>
      </c>
    </row>
    <row r="5" spans="1:13" ht="165.6" customHeight="1" x14ac:dyDescent="0.3">
      <c r="A5" s="148" t="s">
        <v>185</v>
      </c>
      <c r="B5" s="114" t="s">
        <v>203</v>
      </c>
      <c r="C5" s="144" t="s">
        <v>192</v>
      </c>
    </row>
    <row r="6" spans="1:13" ht="165.6" customHeight="1" x14ac:dyDescent="0.3">
      <c r="A6" s="148" t="s">
        <v>186</v>
      </c>
      <c r="B6" s="114" t="s">
        <v>204</v>
      </c>
      <c r="C6" s="144" t="s">
        <v>191</v>
      </c>
    </row>
    <row r="7" spans="1:13" ht="165.6" customHeight="1" x14ac:dyDescent="0.3">
      <c r="A7" s="149" t="s">
        <v>187</v>
      </c>
      <c r="B7" s="114" t="s">
        <v>205</v>
      </c>
      <c r="C7" s="142" t="s">
        <v>190</v>
      </c>
    </row>
    <row r="8" spans="1:13" ht="190.2" customHeight="1" x14ac:dyDescent="0.3">
      <c r="A8" s="150" t="s">
        <v>188</v>
      </c>
      <c r="B8" s="114" t="s">
        <v>206</v>
      </c>
      <c r="C8" s="144" t="s">
        <v>189</v>
      </c>
    </row>
    <row r="9" spans="1:13" ht="235.8" customHeight="1" x14ac:dyDescent="0.3">
      <c r="A9" s="9" t="s">
        <v>143</v>
      </c>
      <c r="B9" s="113" t="s">
        <v>144</v>
      </c>
      <c r="C9" s="142" t="s">
        <v>193</v>
      </c>
    </row>
    <row r="10" spans="1:13" ht="373.8" customHeight="1" x14ac:dyDescent="0.3">
      <c r="A10" s="87" t="s">
        <v>194</v>
      </c>
      <c r="B10" s="113" t="s">
        <v>221</v>
      </c>
      <c r="C10" s="142" t="s">
        <v>199</v>
      </c>
      <c r="D10" s="145" t="s">
        <v>202</v>
      </c>
    </row>
    <row r="11" spans="1:13" ht="394.2" customHeight="1" x14ac:dyDescent="0.3">
      <c r="A11" s="146" t="s">
        <v>195</v>
      </c>
      <c r="B11" s="113" t="s">
        <v>222</v>
      </c>
      <c r="C11" s="142" t="s">
        <v>198</v>
      </c>
    </row>
    <row r="12" spans="1:13" ht="379.2" customHeight="1" x14ac:dyDescent="0.3">
      <c r="A12" s="87" t="s">
        <v>196</v>
      </c>
      <c r="B12" s="113" t="s">
        <v>223</v>
      </c>
      <c r="C12" s="154" t="s">
        <v>200</v>
      </c>
    </row>
    <row r="13" spans="1:13" ht="409.2" customHeight="1" x14ac:dyDescent="0.3">
      <c r="A13" s="87" t="s">
        <v>197</v>
      </c>
      <c r="B13" s="113" t="s">
        <v>224</v>
      </c>
      <c r="C13" s="151" t="s">
        <v>201</v>
      </c>
    </row>
    <row r="14" spans="1:13" ht="255" customHeight="1" x14ac:dyDescent="0.3">
      <c r="A14" s="87" t="s">
        <v>218</v>
      </c>
      <c r="B14" s="113" t="s">
        <v>226</v>
      </c>
      <c r="C14" s="142" t="s">
        <v>227</v>
      </c>
    </row>
    <row r="15" spans="1:13" ht="270.60000000000002" customHeight="1" thickBot="1" x14ac:dyDescent="0.35">
      <c r="A15" s="87" t="s">
        <v>219</v>
      </c>
      <c r="B15" s="113" t="s">
        <v>225</v>
      </c>
      <c r="C15" s="156" t="s">
        <v>229</v>
      </c>
    </row>
    <row r="16" spans="1:13" ht="290.39999999999998" customHeight="1" thickTop="1" thickBot="1" x14ac:dyDescent="0.35">
      <c r="A16" s="87" t="s">
        <v>220</v>
      </c>
      <c r="B16" s="113" t="s">
        <v>225</v>
      </c>
      <c r="C16" s="155" t="s">
        <v>228</v>
      </c>
    </row>
    <row r="17" spans="1:3" ht="130.19999999999999" thickTop="1" x14ac:dyDescent="0.3">
      <c r="A17" s="146" t="s">
        <v>145</v>
      </c>
      <c r="B17" s="113" t="s">
        <v>216</v>
      </c>
      <c r="C17" s="142" t="s">
        <v>209</v>
      </c>
    </row>
    <row r="18" spans="1:3" ht="123.6" customHeight="1" x14ac:dyDescent="0.3">
      <c r="A18" s="146" t="s">
        <v>146</v>
      </c>
      <c r="B18" s="113" t="s">
        <v>147</v>
      </c>
      <c r="C18" s="142" t="s">
        <v>210</v>
      </c>
    </row>
    <row r="19" spans="1:3" ht="108" x14ac:dyDescent="0.3">
      <c r="A19" s="146" t="s">
        <v>174</v>
      </c>
      <c r="B19" s="141" t="s">
        <v>175</v>
      </c>
      <c r="C19" s="142" t="s">
        <v>208</v>
      </c>
    </row>
    <row r="20" spans="1:3" ht="96" x14ac:dyDescent="0.3">
      <c r="A20" s="146" t="s">
        <v>176</v>
      </c>
      <c r="B20" s="141" t="s">
        <v>177</v>
      </c>
      <c r="C20" s="152" t="s">
        <v>211</v>
      </c>
    </row>
    <row r="21" spans="1:3" ht="172.8" customHeight="1" x14ac:dyDescent="0.3">
      <c r="A21" s="146" t="s">
        <v>178</v>
      </c>
      <c r="B21" s="112" t="s">
        <v>217</v>
      </c>
      <c r="C21" s="153" t="s">
        <v>212</v>
      </c>
    </row>
    <row r="22" spans="1:3" ht="52.8" customHeight="1" x14ac:dyDescent="0.3">
      <c r="A22" s="146" t="s">
        <v>148</v>
      </c>
      <c r="B22" s="113" t="s">
        <v>149</v>
      </c>
      <c r="C22" s="147"/>
    </row>
  </sheetData>
  <sheetProtection algorithmName="SHA-512" hashValue="I+Tf+38aTdhRZL76F+eRVDJr9wmn/OpAGxKNSVtiTto2UaT0okFB4+VkmlTc/tTu1HIo2TM6EXPPkaYVckf+XA==" saltValue="QNpu/SAze6ktANhwK+VH4g==" spinCount="100000" sheet="1" objects="1" scenarios="1"/>
  <autoFilter ref="A1:C22" xr:uid="{1C12F231-50E1-4C8B-A449-D9B6E7DCA511}"/>
  <conditionalFormatting sqref="A5">
    <cfRule type="duplicateValues" dxfId="3" priority="4"/>
  </conditionalFormatting>
  <conditionalFormatting sqref="A6">
    <cfRule type="duplicateValues" dxfId="2" priority="3"/>
  </conditionalFormatting>
  <conditionalFormatting sqref="A7">
    <cfRule type="duplicateValues" dxfId="1" priority="2"/>
  </conditionalFormatting>
  <conditionalFormatting sqref="A8">
    <cfRule type="duplicateValues" dxfId="0" priority="1"/>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656411890375F478EA5D6986A77C6EE" ma:contentTypeVersion="1" ma:contentTypeDescription="Crear nuevo documento." ma:contentTypeScope="" ma:versionID="b8bfa48c3a69df704cc4425a504b39de">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A3D17C4-504D-4411-B467-20D9C7F3B674}"/>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11</vt:i4>
      </vt:variant>
    </vt:vector>
  </HeadingPairs>
  <TitlesOfParts>
    <vt:vector size="16" baseType="lpstr">
      <vt:lpstr>Introducción</vt:lpstr>
      <vt:lpstr>Resultados</vt:lpstr>
      <vt:lpstr>Método_Gestión_Ent_Privada</vt:lpstr>
      <vt:lpstr>Indicador_Riesgo_Ent_Privada</vt:lpstr>
      <vt:lpstr>Aux</vt:lpstr>
      <vt:lpstr>Introducción!_ftn2</vt:lpstr>
      <vt:lpstr>Indicador_Riesgo_Ent_Privada!Área_de_impresión</vt:lpstr>
      <vt:lpstr>Introducción!Área_de_impresión</vt:lpstr>
      <vt:lpstr>Método_Gestión_Ent_Privada!Área_de_impresión</vt:lpstr>
      <vt:lpstr>Resultados!Área_de_impresión</vt:lpstr>
      <vt:lpstr>RAN.C.CAT</vt:lpstr>
      <vt:lpstr>RAN.C.CET</vt:lpstr>
      <vt:lpstr>RAN.CP.R2</vt:lpstr>
      <vt:lpstr>Indicador_Riesgo_Ent_Privada!RAN.S.R6</vt:lpstr>
      <vt:lpstr>RANCPR2</vt:lpstr>
      <vt:lpstr>Indicador_Riesgo_Ent_Privada!RANSR6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ayudas de estado y doble financiación - Proyectos</dc:title>
  <dc:subject/>
  <dc:creator/>
  <cp:keywords/>
  <dc:description/>
  <cp:lastModifiedBy/>
  <cp:revision/>
  <dcterms:created xsi:type="dcterms:W3CDTF">2015-06-05T18:19:34Z</dcterms:created>
  <dcterms:modified xsi:type="dcterms:W3CDTF">2024-04-23T08:05:34Z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0x0101004656411890375F478EA5D6986A77C6EE</vt:lpwstr>
  </property>
  <property fmtid="{D5CDD505-2E9C-101B-9397-08002B2CF9AE}" pid="3" name="MediaServiceImageTags">
    <vt:lpwstr/>
  </property>
  <property fmtid="{D5CDD505-2E9C-101B-9397-08002B2CF9AE}" pid="4" name="Revisada">
    <vt:bool>true</vt:bool>
  </property>
</Properties>
</file>