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SSA_interno\I+D\3. I+D 2022\13. JUSTIFICACION\2. FINAL 2022\Guías y Modelos para Publicar\03. Versiones publicadas\Modificaciones 20250310\"/>
    </mc:Choice>
  </mc:AlternateContent>
  <xr:revisionPtr revIDLastSave="0" documentId="13_ncr:1_{166C642C-0FE8-4F5C-BFCD-8167BAE048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becera" sheetId="2" r:id="rId1"/>
    <sheet name="Horas trabajadas de personal" sheetId="1" r:id="rId2"/>
    <sheet name="Costes de personal" sheetId="4" r:id="rId3"/>
    <sheet name="Instrument y Mat inventa" sheetId="5" r:id="rId4"/>
    <sheet name="Relación Facturas" sheetId="12" r:id="rId5"/>
    <sheet name="Informe Económico" sheetId="10" r:id="rId6"/>
    <sheet name="Justificante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4" l="1"/>
  <c r="N13" i="4"/>
  <c r="M13" i="4"/>
  <c r="H14" i="4"/>
  <c r="H13" i="4"/>
  <c r="H12" i="4"/>
  <c r="E4" i="10"/>
  <c r="F4" i="10" s="1"/>
  <c r="E5" i="10"/>
  <c r="F5" i="10" s="1"/>
  <c r="E6" i="10"/>
  <c r="F6" i="10" s="1"/>
  <c r="E9" i="10"/>
  <c r="F9" i="10" s="1"/>
  <c r="E8" i="10"/>
  <c r="F8" i="10" s="1"/>
  <c r="E7" i="10"/>
  <c r="F7" i="10" s="1"/>
  <c r="D10" i="10" l="1"/>
  <c r="C10" i="10"/>
  <c r="B10" i="10"/>
  <c r="AR27" i="1" l="1"/>
  <c r="AU54" i="1" l="1"/>
  <c r="AU53" i="1"/>
  <c r="AU52" i="1"/>
  <c r="AU51" i="1"/>
  <c r="AU50" i="1"/>
  <c r="AU49" i="1"/>
  <c r="AU48" i="1"/>
  <c r="AU47" i="1"/>
  <c r="AU46" i="1"/>
  <c r="AU45" i="1"/>
  <c r="AU44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S54" i="1"/>
  <c r="AR54" i="1"/>
  <c r="AQ54" i="1"/>
  <c r="AP54" i="1"/>
  <c r="AS53" i="1"/>
  <c r="AR53" i="1"/>
  <c r="AQ53" i="1"/>
  <c r="AP53" i="1"/>
  <c r="AS52" i="1"/>
  <c r="AR52" i="1"/>
  <c r="AQ52" i="1"/>
  <c r="AP52" i="1"/>
  <c r="AS51" i="1"/>
  <c r="AR51" i="1"/>
  <c r="AQ51" i="1"/>
  <c r="AP51" i="1"/>
  <c r="AS50" i="1"/>
  <c r="AR50" i="1"/>
  <c r="AQ50" i="1"/>
  <c r="AP50" i="1"/>
  <c r="AS49" i="1"/>
  <c r="AR49" i="1"/>
  <c r="AQ49" i="1"/>
  <c r="AP49" i="1"/>
  <c r="AS48" i="1"/>
  <c r="AR48" i="1"/>
  <c r="AQ48" i="1"/>
  <c r="AP48" i="1"/>
  <c r="AS47" i="1"/>
  <c r="AR47" i="1"/>
  <c r="AQ47" i="1"/>
  <c r="AP47" i="1"/>
  <c r="AS46" i="1"/>
  <c r="AR46" i="1"/>
  <c r="AQ46" i="1"/>
  <c r="AP46" i="1"/>
  <c r="AS45" i="1"/>
  <c r="AR45" i="1"/>
  <c r="AQ45" i="1"/>
  <c r="AP45" i="1"/>
  <c r="AS44" i="1"/>
  <c r="AR44" i="1"/>
  <c r="AQ44" i="1"/>
  <c r="AP44" i="1"/>
  <c r="AS37" i="1"/>
  <c r="AR37" i="1"/>
  <c r="AQ37" i="1"/>
  <c r="AP37" i="1"/>
  <c r="AS36" i="1"/>
  <c r="AR36" i="1"/>
  <c r="AQ36" i="1"/>
  <c r="AP36" i="1"/>
  <c r="AS35" i="1"/>
  <c r="AR35" i="1"/>
  <c r="AQ35" i="1"/>
  <c r="AP35" i="1"/>
  <c r="AS34" i="1"/>
  <c r="AR34" i="1"/>
  <c r="AQ34" i="1"/>
  <c r="AP34" i="1"/>
  <c r="AS33" i="1"/>
  <c r="AR33" i="1"/>
  <c r="AQ33" i="1"/>
  <c r="AP33" i="1"/>
  <c r="AS32" i="1"/>
  <c r="AR32" i="1"/>
  <c r="AQ32" i="1"/>
  <c r="AP32" i="1"/>
  <c r="AS31" i="1"/>
  <c r="AR31" i="1"/>
  <c r="AQ31" i="1"/>
  <c r="AP31" i="1"/>
  <c r="AS30" i="1"/>
  <c r="AR30" i="1"/>
  <c r="AQ30" i="1"/>
  <c r="AP30" i="1"/>
  <c r="AS29" i="1"/>
  <c r="AR29" i="1"/>
  <c r="AQ29" i="1"/>
  <c r="AP29" i="1"/>
  <c r="AS28" i="1"/>
  <c r="AR28" i="1"/>
  <c r="AQ28" i="1"/>
  <c r="AP28" i="1"/>
  <c r="AS27" i="1"/>
  <c r="AQ27" i="1"/>
  <c r="AP27" i="1"/>
  <c r="AU20" i="1"/>
  <c r="AU19" i="1"/>
  <c r="AU18" i="1"/>
  <c r="AU17" i="1"/>
  <c r="AU16" i="1"/>
  <c r="AU15" i="1"/>
  <c r="AU14" i="1"/>
  <c r="AU13" i="1"/>
  <c r="AU12" i="1"/>
  <c r="AU11" i="1"/>
  <c r="AU10" i="1"/>
  <c r="AS20" i="1"/>
  <c r="AR20" i="1"/>
  <c r="AQ20" i="1"/>
  <c r="AP20" i="1"/>
  <c r="AS19" i="1"/>
  <c r="AR19" i="1"/>
  <c r="AQ19" i="1"/>
  <c r="AP19" i="1"/>
  <c r="AS18" i="1"/>
  <c r="AR18" i="1"/>
  <c r="AQ18" i="1"/>
  <c r="AP18" i="1"/>
  <c r="AS17" i="1"/>
  <c r="AR17" i="1"/>
  <c r="AQ17" i="1"/>
  <c r="AP17" i="1"/>
  <c r="AS16" i="1"/>
  <c r="AR16" i="1"/>
  <c r="AQ16" i="1"/>
  <c r="AP16" i="1"/>
  <c r="AS15" i="1"/>
  <c r="AR15" i="1"/>
  <c r="AQ15" i="1"/>
  <c r="AP15" i="1"/>
  <c r="AS14" i="1"/>
  <c r="AR14" i="1"/>
  <c r="AQ14" i="1"/>
  <c r="AP14" i="1"/>
  <c r="AS13" i="1"/>
  <c r="AR13" i="1"/>
  <c r="AQ13" i="1"/>
  <c r="AP13" i="1"/>
  <c r="AS12" i="1"/>
  <c r="AR12" i="1"/>
  <c r="AQ12" i="1"/>
  <c r="AP12" i="1"/>
  <c r="AS11" i="1"/>
  <c r="AR11" i="1"/>
  <c r="AQ11" i="1"/>
  <c r="AP11" i="1"/>
  <c r="AS10" i="1"/>
  <c r="AR10" i="1"/>
  <c r="AQ10" i="1"/>
  <c r="AP10" i="1"/>
  <c r="AT10" i="1" l="1"/>
  <c r="W8" i="1"/>
  <c r="AO42" i="1" l="1"/>
  <c r="AN42" i="1"/>
  <c r="AM42" i="1"/>
  <c r="AL42" i="1"/>
  <c r="AK42" i="1"/>
  <c r="AJ42" i="1"/>
  <c r="AN25" i="1"/>
  <c r="AM25" i="1"/>
  <c r="AL25" i="1"/>
  <c r="AK25" i="1"/>
  <c r="AJ25" i="1"/>
  <c r="AN8" i="1"/>
  <c r="AM8" i="1"/>
  <c r="AL8" i="1"/>
  <c r="AK8" i="1"/>
  <c r="AJ8" i="1"/>
  <c r="AI8" i="1"/>
  <c r="AI25" i="1"/>
  <c r="AI42" i="1"/>
  <c r="AS25" i="1" l="1"/>
  <c r="AS42" i="1"/>
  <c r="AS8" i="1"/>
  <c r="AS9" i="1"/>
  <c r="AT12" i="1"/>
  <c r="AT18" i="1"/>
  <c r="AT13" i="1"/>
  <c r="AT51" i="1"/>
  <c r="AT46" i="1"/>
  <c r="AT31" i="1"/>
  <c r="AT54" i="1"/>
  <c r="AT48" i="1"/>
  <c r="AT35" i="1"/>
  <c r="AT27" i="1"/>
  <c r="AT34" i="1"/>
  <c r="AT30" i="1"/>
  <c r="AT11" i="1"/>
  <c r="AT14" i="1"/>
  <c r="AT49" i="1"/>
  <c r="AT44" i="1"/>
  <c r="AT47" i="1"/>
  <c r="AT36" i="1"/>
  <c r="AT32" i="1"/>
  <c r="AT28" i="1"/>
  <c r="AT16" i="1"/>
  <c r="AT52" i="1"/>
  <c r="AT19" i="1"/>
  <c r="AT50" i="1"/>
  <c r="AT17" i="1"/>
  <c r="AT53" i="1"/>
  <c r="AT45" i="1"/>
  <c r="AT37" i="1"/>
  <c r="AT33" i="1"/>
  <c r="AT29" i="1"/>
  <c r="AT20" i="1"/>
  <c r="AT15" i="1"/>
  <c r="AH42" i="1" l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AH25" i="1"/>
  <c r="AG25" i="1"/>
  <c r="AF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M8" i="1"/>
  <c r="N8" i="1"/>
  <c r="O8" i="1"/>
  <c r="P8" i="1"/>
  <c r="V8" i="1"/>
  <c r="U8" i="1"/>
  <c r="T8" i="1"/>
  <c r="S8" i="1"/>
  <c r="R8" i="1"/>
  <c r="AH8" i="1"/>
  <c r="AG8" i="1"/>
  <c r="AE8" i="1"/>
  <c r="AD8" i="1"/>
  <c r="AC8" i="1"/>
  <c r="AB8" i="1"/>
  <c r="AA8" i="1"/>
  <c r="Z8" i="1"/>
  <c r="Y8" i="1"/>
  <c r="X8" i="1"/>
  <c r="AR25" i="1" l="1"/>
  <c r="AQ42" i="1"/>
  <c r="AR42" i="1"/>
  <c r="AQ25" i="1"/>
  <c r="AR8" i="1"/>
  <c r="AU25" i="1"/>
  <c r="AP25" i="1"/>
  <c r="AP42" i="1"/>
  <c r="AU42" i="1"/>
  <c r="AT42" i="1" l="1"/>
  <c r="AT25" i="1"/>
  <c r="H11" i="4"/>
  <c r="H3" i="5"/>
  <c r="K14" i="4"/>
  <c r="M14" i="4" s="1"/>
  <c r="K13" i="4"/>
  <c r="K12" i="4"/>
  <c r="M12" i="4" s="1"/>
  <c r="N12" i="4" s="1"/>
  <c r="P12" i="4" s="1"/>
  <c r="K11" i="4"/>
  <c r="M11" i="4" s="1"/>
  <c r="N11" i="4" s="1"/>
  <c r="P11" i="4" s="1"/>
  <c r="P14" i="4"/>
  <c r="P13" i="4"/>
  <c r="B28" i="7" l="1"/>
  <c r="Q8" i="1" l="1"/>
  <c r="L8" i="1"/>
  <c r="K8" i="1"/>
  <c r="J8" i="1"/>
  <c r="I8" i="1"/>
  <c r="H8" i="1"/>
  <c r="G8" i="1"/>
  <c r="AQ8" i="1" l="1"/>
  <c r="AU8" i="1"/>
  <c r="AP8" i="1"/>
  <c r="AT8" i="1" s="1"/>
  <c r="E10" i="10" l="1"/>
  <c r="F10" i="10"/>
</calcChain>
</file>

<file path=xl/sharedStrings.xml><?xml version="1.0" encoding="utf-8"?>
<sst xmlns="http://schemas.openxmlformats.org/spreadsheetml/2006/main" count="330" uniqueCount="153">
  <si>
    <t>Título del informe</t>
  </si>
  <si>
    <t>Memoria económica final</t>
  </si>
  <si>
    <t>Logo</t>
  </si>
  <si>
    <t>Nombre de la entidad beneficiaria</t>
  </si>
  <si>
    <t>NIF</t>
  </si>
  <si>
    <t>Expediente</t>
  </si>
  <si>
    <t>Título del proyecto</t>
  </si>
  <si>
    <t>Subprograma</t>
  </si>
  <si>
    <t>Proyectos</t>
  </si>
  <si>
    <t>Fecha del informe</t>
  </si>
  <si>
    <t>Aclaraciones:</t>
  </si>
  <si>
    <t>Puede ampliarse al número de filas y modificar anchos de columnas si fuese necesario, manteniendo la estructura de la hoja de cálculo.</t>
  </si>
  <si>
    <t>Si fuese necesario añadir algún comentario o aclaración, se reflejarán detalladamente en la memoria justificativa. Se admite, además, añadir una hoja de "comentarios", "aclaraciones" a este libro de cálculo.</t>
  </si>
  <si>
    <t>Para facilitar la firma digital, se recomienda convertir a formato PDF el presente anexo una vez completado.</t>
  </si>
  <si>
    <t>No obstante lo anterior, también se deberá presentar el archivo en formato excel para facilitar el trabajo de los técnicos evaluadores.</t>
  </si>
  <si>
    <t>Año 2022</t>
  </si>
  <si>
    <t>Año 2023</t>
  </si>
  <si>
    <t>Año 2024</t>
  </si>
  <si>
    <t>Año 2025</t>
  </si>
  <si>
    <t>Meses A1</t>
  </si>
  <si>
    <t>Meses A2</t>
  </si>
  <si>
    <t>Meses A3</t>
  </si>
  <si>
    <t>Meses A4</t>
  </si>
  <si>
    <t>Total meses</t>
  </si>
  <si>
    <t>TOTAL horas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</si>
  <si>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</si>
  <si>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</si>
  <si>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</si>
  <si>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</si>
  <si>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</si>
  <si>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</si>
  <si>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</si>
  <si>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</si>
  <si>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</si>
  <si>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</si>
  <si>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</si>
  <si>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</si>
  <si>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Actividad/Hito:</t>
  </si>
  <si>
    <t>Código</t>
  </si>
  <si>
    <t>Nombre de la actividad</t>
  </si>
  <si>
    <t>Nombre y apellidos de la persona contratada</t>
  </si>
  <si>
    <t>DNI</t>
  </si>
  <si>
    <t>¿Personal Contratado,
Autónmo socio o
Autónomo dependiente?</t>
  </si>
  <si>
    <t>Perfil profesional</t>
  </si>
  <si>
    <t>Nombre1 Apellidos</t>
  </si>
  <si>
    <t>12345698L</t>
  </si>
  <si>
    <t>GASTOS DE TRABAJADORES CON CONTRATO LABORAL CON EL BENEFICIARIO QUE COBREN POR NÓMINA (INCLUIDOS LOS SOCIOS DE LA ENTIDAD QUE TRABAJEN EN EL PROYECTO)</t>
  </si>
  <si>
    <t>Importe pagado</t>
  </si>
  <si>
    <t>Imputación al proyecto subvencionado</t>
  </si>
  <si>
    <t>Nombre y apellidos de la persona trabajadora</t>
  </si>
  <si>
    <t>Categoría y puesto de la persona trabajadora</t>
  </si>
  <si>
    <t>Fecha inicio (A)</t>
  </si>
  <si>
    <t>Fecha fin (B)</t>
  </si>
  <si>
    <t xml:space="preserve">Nº total de horas anuales de la persona trabajadora según convenio / contrato (H)
</t>
  </si>
  <si>
    <t>% de dedicación</t>
  </si>
  <si>
    <t>Salario Bruto Anual (1)</t>
  </si>
  <si>
    <t>Cuantías no salariales u otras no imputables al proyecto (2)</t>
  </si>
  <si>
    <t>X = (1) - (2)</t>
  </si>
  <si>
    <t>Seguridad social anual a cargo del beneficiario (Y)</t>
  </si>
  <si>
    <t>Total (X+Y)</t>
  </si>
  <si>
    <t>Coste Hora (3) =[X+Y]/H</t>
  </si>
  <si>
    <t>nº horas imputadas al proyecto (4)</t>
  </si>
  <si>
    <t>Coste total imputado al proyecto (3)*(4)</t>
  </si>
  <si>
    <t>Trabajador 2</t>
  </si>
  <si>
    <t xml:space="preserve">Trabajador 3 </t>
  </si>
  <si>
    <t>Trabajador 4</t>
  </si>
  <si>
    <t>Totales</t>
  </si>
  <si>
    <t>Notas</t>
  </si>
  <si>
    <t>H. Horas anuales del empleado, según Convenio Colectivo o contrato de trabajo.</t>
  </si>
  <si>
    <t>I. % de dedicación al proyecto: [(4)/H]*100</t>
  </si>
  <si>
    <t>1. Total devengado (antes de ninguna deducción). Excluir bonus, pagas de objetivos, etc.</t>
  </si>
  <si>
    <t>Y. Aportación de la entidad beneficiaria a la Seguridad Social.</t>
  </si>
  <si>
    <t xml:space="preserve">2. Retribuciones en especie o no salariales. </t>
  </si>
  <si>
    <t>Importe máximo subvencionable para autónomos: 60€/hora</t>
  </si>
  <si>
    <t>Descripción del bien</t>
  </si>
  <si>
    <t>Referencia de inventario</t>
  </si>
  <si>
    <t>Coste de compra del bien inventariable (X)</t>
  </si>
  <si>
    <t>% de amortización anual aplicado por el beneficiario y comprobado por el auditor (Y)</t>
  </si>
  <si>
    <t>Código de la actividad/hito en la que se ha utilizado el bien</t>
  </si>
  <si>
    <t>Nº de horas anuales de uso del bien para la actividad indicada en la columna anterior (H)</t>
  </si>
  <si>
    <t>Jornada laboral anual  en horas según convenio (J)</t>
  </si>
  <si>
    <t>Coste de amortización anual (X*Y*H)/J</t>
  </si>
  <si>
    <r>
      <t>Número de orden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(1)</t>
    </r>
  </si>
  <si>
    <t>NIF/CIF</t>
  </si>
  <si>
    <t xml:space="preserve">Proveedor </t>
  </si>
  <si>
    <t>Concepto de la factura imputado al proyecto</t>
  </si>
  <si>
    <t>Importe total</t>
  </si>
  <si>
    <t>Importe sin IVA</t>
  </si>
  <si>
    <t>% imputado</t>
  </si>
  <si>
    <t>Importe que se imputa</t>
  </si>
  <si>
    <t>Identificación justificante de gasto</t>
  </si>
  <si>
    <t>Pago</t>
  </si>
  <si>
    <t>Nº factura</t>
  </si>
  <si>
    <t>Fecha de emisión</t>
  </si>
  <si>
    <r>
      <t xml:space="preserve">Método </t>
    </r>
    <r>
      <rPr>
        <sz val="9"/>
        <color theme="1"/>
        <rFont val="Calibri"/>
        <family val="2"/>
        <scheme val="minor"/>
      </rPr>
      <t>(2)</t>
    </r>
  </si>
  <si>
    <t>Fecha</t>
  </si>
  <si>
    <t>Tipo de gasto:   OTROS GASTOS DE FUNCIONAMIENTO</t>
  </si>
  <si>
    <t>Tipo de gasto:   GASTOS GENERALES</t>
  </si>
  <si>
    <t>INFORME ECONÓMICO PROYECTOS</t>
  </si>
  <si>
    <t>Conceptos financiables (según Orden ETD/805/2022, de 15 de julio)</t>
  </si>
  <si>
    <t>Presupuesto Total Aprobado
(1)</t>
  </si>
  <si>
    <t>Presupuesto final tras modificaciones autorizadas
(2)</t>
  </si>
  <si>
    <t>Gasto final
(3)</t>
  </si>
  <si>
    <t>Variación
(3)-(2)</t>
  </si>
  <si>
    <t>% variación
(3-2)/(2)</t>
  </si>
  <si>
    <t>Gastos de personal</t>
  </si>
  <si>
    <t>Costes de instrumental y material inventariable</t>
  </si>
  <si>
    <t>Costes de investigación contractual</t>
  </si>
  <si>
    <t>Otros gastos de funcionamiento</t>
  </si>
  <si>
    <t>TOTAL</t>
  </si>
  <si>
    <r>
      <rPr>
        <b/>
        <sz val="12"/>
        <color theme="0"/>
        <rFont val="Calibri"/>
        <family val="2"/>
        <scheme val="minor"/>
      </rPr>
      <t>Informe económico</t>
    </r>
    <r>
      <rPr>
        <sz val="12"/>
        <color theme="0"/>
        <rFont val="Calibri"/>
        <family val="2"/>
        <scheme val="minor"/>
      </rPr>
      <t xml:space="preserve">  - Justificantes</t>
    </r>
  </si>
  <si>
    <t>Documentos relacionados</t>
  </si>
  <si>
    <t>Selección</t>
  </si>
  <si>
    <t>Columna2</t>
  </si>
  <si>
    <t>Observaciones y comentarios</t>
  </si>
  <si>
    <t>Nóminas de los trabajadores</t>
  </si>
  <si>
    <t>Justificante de pago de las nóminas</t>
  </si>
  <si>
    <t>Modelo 111</t>
  </si>
  <si>
    <t>RLC: Recibo de Liquidación de Cotizaciones</t>
  </si>
  <si>
    <t>RNT: Relación Nominal de Trabajadores</t>
  </si>
  <si>
    <t>Justificantes de pago de los seguros sociales (RNT y RLC)</t>
  </si>
  <si>
    <t>Convenio colectivo de aplicación</t>
  </si>
  <si>
    <t>Partes horarios mensuales: del personal propio, socios y autónomos que cobren por nómina</t>
  </si>
  <si>
    <t>Acreditación de la condición de socio</t>
  </si>
  <si>
    <t>Autónomos económicamente dependientes: contrato y justificante de su depósito en los servicios públicos de empleo</t>
  </si>
  <si>
    <t>Documentación justificativa de la existencia de contabilidad separada</t>
  </si>
  <si>
    <t>Facturas</t>
  </si>
  <si>
    <t>Justificante de pago de las facturas</t>
  </si>
  <si>
    <t>Contratos celebrados para la ejecución del proyecto</t>
  </si>
  <si>
    <t>Ofertas solicitadas para la subcontratación</t>
  </si>
  <si>
    <t>Declaración responsable de cumplimiento del artículo 29 de la LGS</t>
  </si>
  <si>
    <t>Registro de inmovilizado y asientos de dotación a la amortización</t>
  </si>
  <si>
    <t>Documentos Seleccionados:</t>
  </si>
  <si>
    <t>¿Personal Contratado,
Autónomo socio o
Autónomo dependiente?</t>
  </si>
  <si>
    <t>Costes de servicios prestados por personal externo, contrataciones y subcontrataciones</t>
  </si>
  <si>
    <r>
      <t xml:space="preserve">Tipo de gasto:   COSTES DE INSTRUMENTAL Y MATERIAL INVENTARIABLE </t>
    </r>
    <r>
      <rPr>
        <b/>
        <sz val="14"/>
        <color rgb="FFFF0000"/>
        <rFont val="Calibri"/>
        <family val="2"/>
        <scheme val="minor"/>
      </rPr>
      <t xml:space="preserve">  </t>
    </r>
    <r>
      <rPr>
        <b/>
        <sz val="14"/>
        <color rgb="FFFF0000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Únicamente se considerará financiable la amortización o el arrendamiento financiero.</t>
    </r>
  </si>
  <si>
    <t>Gastos generales</t>
  </si>
  <si>
    <t>Anualidad</t>
  </si>
  <si>
    <t>Instrumental y material inventariable</t>
  </si>
  <si>
    <t>A y B. Una fila por cada anualidad en que haya participado.</t>
  </si>
  <si>
    <t>Tipo de gasto:   TRABAJADORES AUTÓNOMOS ECONÓMICAMENTE DEPENDIENTES</t>
  </si>
  <si>
    <t>Nombre y Apellidos del trabajador</t>
  </si>
  <si>
    <t>Importe base</t>
  </si>
  <si>
    <t>Nª Factura</t>
  </si>
  <si>
    <t>Fecha de pago</t>
  </si>
  <si>
    <t>TSI-064X00-2022-XXX</t>
  </si>
  <si>
    <t>Tipo de gasto:   COSTES DE INVESTIGACIÓN CONTRACTUAL</t>
  </si>
  <si>
    <t>Memoria económica</t>
  </si>
  <si>
    <t>Acreditación de estar al corriente de sus obligaciones con la Seguridad Social subcontratista o, en su caso, autorización a la Secretaría de Estado de Telecomunicaciones e Infraestructuras Digitales para llevar a cabo las comprobaciones pertinentes.</t>
  </si>
  <si>
    <t>Acreditación de estar al corriente de sus obligaciones tributarias subcontratista o, en su caso, autorización a la Secretaría de Estado de Telecomunicaciones e Infraestructuras Digitales para llevar a cabo las comprobaciones pertinentes</t>
  </si>
  <si>
    <t>Declaración Responsable de no vinculación de las entidades participantes con las entidades subcontratadas</t>
  </si>
  <si>
    <t>Informe de vida laboral de la empresa de las anualidades coincidentes con el plazo de ejecución del proyecto</t>
  </si>
  <si>
    <t>Documentación acreditativa de la aprobación de la subcontratación cuando ésta ha sido autorizada previamente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</si>
</sst>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14999847407452621"/>
        <bgColor theme="9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0" fillId="5" borderId="0" xfId="0" applyFill="1" applyProtection="1">
      <protection locked="0"/>
    </xf>
    <xf numFmtId="49" fontId="0" fillId="5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49" fontId="0" fillId="2" borderId="0" xfId="0" applyNumberFormat="1" applyFill="1" applyProtection="1">
      <protection locked="0"/>
    </xf>
    <xf numFmtId="0" fontId="2" fillId="9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3" borderId="1" xfId="0" applyFill="1" applyBorder="1"/>
    <xf numFmtId="0" fontId="0" fillId="11" borderId="1" xfId="0" applyFill="1" applyBorder="1"/>
    <xf numFmtId="0" fontId="0" fillId="13" borderId="1" xfId="0" applyFill="1" applyBorder="1"/>
    <xf numFmtId="0" fontId="4" fillId="13" borderId="1" xfId="0" applyFont="1" applyFill="1" applyBorder="1" applyAlignment="1">
      <alignment horizontal="center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44" fontId="0" fillId="0" borderId="0" xfId="1" applyFont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44" fontId="0" fillId="5" borderId="0" xfId="1" applyFont="1" applyFill="1" applyAlignment="1" applyProtection="1">
      <alignment vertical="center" wrapText="1"/>
      <protection locked="0"/>
    </xf>
    <xf numFmtId="0" fontId="0" fillId="14" borderId="0" xfId="0" applyFill="1" applyAlignment="1">
      <alignment horizontal="center" vertical="center"/>
    </xf>
    <xf numFmtId="0" fontId="12" fillId="1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5" fillId="15" borderId="0" xfId="0" applyFont="1" applyFill="1" applyAlignment="1">
      <alignment horizontal="center" vertical="center"/>
    </xf>
    <xf numFmtId="0" fontId="15" fillId="15" borderId="0" xfId="0" applyFont="1" applyFill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16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17" fillId="16" borderId="0" xfId="0" applyFont="1" applyFill="1" applyAlignment="1">
      <alignment vertical="center"/>
    </xf>
    <xf numFmtId="14" fontId="0" fillId="3" borderId="1" xfId="0" applyNumberFormat="1" applyFill="1" applyBorder="1"/>
    <xf numFmtId="14" fontId="0" fillId="11" borderId="1" xfId="0" applyNumberFormat="1" applyFill="1" applyBorder="1"/>
    <xf numFmtId="0" fontId="4" fillId="8" borderId="1" xfId="0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9" fontId="0" fillId="3" borderId="1" xfId="2" applyFont="1" applyFill="1" applyBorder="1"/>
    <xf numFmtId="9" fontId="0" fillId="11" borderId="1" xfId="2" applyFont="1" applyFill="1" applyBorder="1"/>
    <xf numFmtId="2" fontId="0" fillId="3" borderId="1" xfId="0" applyNumberFormat="1" applyFill="1" applyBorder="1"/>
    <xf numFmtId="2" fontId="0" fillId="11" borderId="1" xfId="0" applyNumberFormat="1" applyFill="1" applyBorder="1"/>
    <xf numFmtId="0" fontId="4" fillId="0" borderId="0" xfId="0" applyFont="1"/>
    <xf numFmtId="49" fontId="4" fillId="2" borderId="0" xfId="0" applyNumberFormat="1" applyFont="1" applyFill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164" fontId="13" fillId="18" borderId="10" xfId="0" applyNumberFormat="1" applyFont="1" applyFill="1" applyBorder="1" applyAlignment="1">
      <alignment horizontal="center" vertical="center" wrapText="1"/>
    </xf>
    <xf numFmtId="164" fontId="13" fillId="12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10" xfId="0" applyFont="1" applyFill="1" applyBorder="1" applyAlignment="1">
      <alignment horizontal="left" vertical="center" wrapText="1"/>
    </xf>
    <xf numFmtId="0" fontId="9" fillId="14" borderId="10" xfId="0" applyFont="1" applyFill="1" applyBorder="1" applyAlignment="1">
      <alignment horizontal="left" vertical="center" wrapText="1"/>
    </xf>
    <xf numFmtId="164" fontId="9" fillId="14" borderId="10" xfId="0" applyNumberFormat="1" applyFont="1" applyFill="1" applyBorder="1" applyAlignment="1">
      <alignment horizontal="center" vertical="center" wrapText="1"/>
    </xf>
    <xf numFmtId="164" fontId="9" fillId="20" borderId="10" xfId="0" applyNumberFormat="1" applyFont="1" applyFill="1" applyBorder="1" applyAlignment="1">
      <alignment horizontal="center" vertical="center" wrapText="1"/>
    </xf>
    <xf numFmtId="165" fontId="16" fillId="15" borderId="11" xfId="0" applyNumberFormat="1" applyFont="1" applyFill="1" applyBorder="1" applyAlignment="1">
      <alignment horizontal="center" vertical="center" wrapText="1"/>
    </xf>
    <xf numFmtId="10" fontId="12" fillId="15" borderId="1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0" xfId="0" applyFill="1" applyAlignment="1">
      <alignment horizontal="left"/>
    </xf>
    <xf numFmtId="0" fontId="4" fillId="14" borderId="0" xfId="0" applyFont="1" applyFill="1" applyAlignment="1">
      <alignment horizontal="center"/>
    </xf>
    <xf numFmtId="0" fontId="17" fillId="17" borderId="0" xfId="0" applyFont="1" applyFill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vertical="center"/>
    </xf>
    <xf numFmtId="0" fontId="2" fillId="10" borderId="8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17" fillId="16" borderId="0" xfId="0" applyFont="1" applyFill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17" fillId="17" borderId="0" xfId="0" applyFont="1" applyFill="1" applyAlignment="1">
      <alignment horizontal="left" vertical="center"/>
    </xf>
    <xf numFmtId="0" fontId="4" fillId="14" borderId="0" xfId="0" applyFont="1" applyFill="1" applyAlignment="1">
      <alignment horizontal="center" vertical="center" wrapText="1"/>
    </xf>
    <xf numFmtId="0" fontId="17" fillId="17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/>
    </xf>
  </cellXfs>
  <cellStyles count="4">
    <cellStyle name="Moneda" xfId="1" builtinId="4"/>
    <cellStyle name="Moneda 2" xfId="3" xr:uid="{00000000-0005-0000-0000-000001000000}"/>
    <cellStyle name="Normal" xfId="0" builtinId="0"/>
    <cellStyle name="Porcentaje" xfId="2" builtinId="5"/>
  </cellStyles>
  <dxfs count="8"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alignment textRotation="0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C$7" lockText="1" noThreeD="1"/>
</file>

<file path=xl/ctrlProps/ctrlProp10.xml><?xml version="1.0" encoding="utf-8"?>
<formControlPr xmlns="http://schemas.microsoft.com/office/spreadsheetml/2009/9/main" objectType="CheckBox" fmlaLink="C19" lockText="1" noThreeD="1"/>
</file>

<file path=xl/ctrlProps/ctrlProp11.xml><?xml version="1.0" encoding="utf-8"?>
<formControlPr xmlns="http://schemas.microsoft.com/office/spreadsheetml/2009/9/main" objectType="CheckBox" fmlaLink="$C10" lockText="1" noThreeD="1"/>
</file>

<file path=xl/ctrlProps/ctrlProp12.xml><?xml version="1.0" encoding="utf-8"?>
<formControlPr xmlns="http://schemas.microsoft.com/office/spreadsheetml/2009/9/main" objectType="CheckBox" fmlaLink="C20" lockText="1" noThreeD="1"/>
</file>

<file path=xl/ctrlProps/ctrlProp13.xml><?xml version="1.0" encoding="utf-8"?>
<formControlPr xmlns="http://schemas.microsoft.com/office/spreadsheetml/2009/9/main" objectType="CheckBox" fmlaLink="C10" lockText="1" noThreeD="1"/>
</file>

<file path=xl/ctrlProps/ctrlProp14.xml><?xml version="1.0" encoding="utf-8"?>
<formControlPr xmlns="http://schemas.microsoft.com/office/spreadsheetml/2009/9/main" objectType="CheckBox" fmlaLink="C10" lockText="1" noThreeD="1"/>
</file>

<file path=xl/ctrlProps/ctrlProp15.xml><?xml version="1.0" encoding="utf-8"?>
<formControlPr xmlns="http://schemas.microsoft.com/office/spreadsheetml/2009/9/main" objectType="CheckBox" fmlaLink="C11" lockText="1" noThreeD="1"/>
</file>

<file path=xl/ctrlProps/ctrlProp16.xml><?xml version="1.0" encoding="utf-8"?>
<formControlPr xmlns="http://schemas.microsoft.com/office/spreadsheetml/2009/9/main" objectType="CheckBox" fmlaLink="C12" lockText="1" noThreeD="1"/>
</file>

<file path=xl/ctrlProps/ctrlProp17.xml><?xml version="1.0" encoding="utf-8"?>
<formControlPr xmlns="http://schemas.microsoft.com/office/spreadsheetml/2009/9/main" objectType="CheckBox" fmlaLink="C10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$C$8" lockText="1" noThreeD="1"/>
</file>

<file path=xl/ctrlProps/ctrlProp20.xml><?xml version="1.0" encoding="utf-8"?>
<formControlPr xmlns="http://schemas.microsoft.com/office/spreadsheetml/2009/9/main" objectType="CheckBox" fmlaLink="C10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C10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C10" lockText="1" noThreeD="1"/>
</file>

<file path=xl/ctrlProps/ctrlProp27.xml><?xml version="1.0" encoding="utf-8"?>
<formControlPr xmlns="http://schemas.microsoft.com/office/spreadsheetml/2009/9/main" objectType="CheckBox" fmlaLink="C14" lockText="1" noThreeD="1"/>
</file>

<file path=xl/ctrlProps/ctrlProp28.xml><?xml version="1.0" encoding="utf-8"?>
<formControlPr xmlns="http://schemas.microsoft.com/office/spreadsheetml/2009/9/main" objectType="CheckBox" fmlaLink="C15" lockText="1" noThreeD="1"/>
</file>

<file path=xl/ctrlProps/ctrlProp29.xml><?xml version="1.0" encoding="utf-8"?>
<formControlPr xmlns="http://schemas.microsoft.com/office/spreadsheetml/2009/9/main" objectType="CheckBox" fmlaLink="C16" lockText="1" noThreeD="1"/>
</file>

<file path=xl/ctrlProps/ctrlProp3.xml><?xml version="1.0" encoding="utf-8"?>
<formControlPr xmlns="http://schemas.microsoft.com/office/spreadsheetml/2009/9/main" objectType="CheckBox" fmlaLink="C9" lockText="1" noThreeD="1"/>
</file>

<file path=xl/ctrlProps/ctrlProp30.xml><?xml version="1.0" encoding="utf-8"?>
<formControlPr xmlns="http://schemas.microsoft.com/office/spreadsheetml/2009/9/main" objectType="CheckBox" fmlaLink="C21" lockText="1" noThreeD="1"/>
</file>

<file path=xl/ctrlProps/ctrlProp31.xml><?xml version="1.0" encoding="utf-8"?>
<formControlPr xmlns="http://schemas.microsoft.com/office/spreadsheetml/2009/9/main" objectType="CheckBox" fmlaLink="C13" lockText="1" noThreeD="1"/>
</file>

<file path=xl/ctrlProps/ctrlProp32.xml><?xml version="1.0" encoding="utf-8"?>
<formControlPr xmlns="http://schemas.microsoft.com/office/spreadsheetml/2009/9/main" objectType="CheckBox" fmlaLink="C5" lockText="1" noThreeD="1"/>
</file>

<file path=xl/ctrlProps/ctrlProp33.xml><?xml version="1.0" encoding="utf-8"?>
<formControlPr xmlns="http://schemas.microsoft.com/office/spreadsheetml/2009/9/main" objectType="CheckBox" fmlaLink="C6" lockText="1" noThreeD="1"/>
</file>

<file path=xl/ctrlProps/ctrlProp34.xml><?xml version="1.0" encoding="utf-8"?>
<formControlPr xmlns="http://schemas.microsoft.com/office/spreadsheetml/2009/9/main" objectType="CheckBox" fmlaLink="C22" lockText="1" noThreeD="1"/>
</file>

<file path=xl/ctrlProps/ctrlProp35.xml><?xml version="1.0" encoding="utf-8"?>
<formControlPr xmlns="http://schemas.microsoft.com/office/spreadsheetml/2009/9/main" objectType="CheckBox" fmlaLink="C23" lockText="1" noThreeD="1"/>
</file>

<file path=xl/ctrlProps/ctrlProp36.xml><?xml version="1.0" encoding="utf-8"?>
<formControlPr xmlns="http://schemas.microsoft.com/office/spreadsheetml/2009/9/main" objectType="CheckBox" fmlaLink="C24" lockText="1" noThreeD="1"/>
</file>

<file path=xl/ctrlProps/ctrlProp37.xml><?xml version="1.0" encoding="utf-8"?>
<formControlPr xmlns="http://schemas.microsoft.com/office/spreadsheetml/2009/9/main" objectType="CheckBox" fmlaLink="C25" lockText="1" noThreeD="1"/>
</file>

<file path=xl/ctrlProps/ctrlProp38.xml><?xml version="1.0" encoding="utf-8"?>
<formControlPr xmlns="http://schemas.microsoft.com/office/spreadsheetml/2009/9/main" objectType="CheckBox" fmlaLink="C26" lockText="1" noThreeD="1"/>
</file>

<file path=xl/ctrlProps/ctrlProp39.xml><?xml version="1.0" encoding="utf-8"?>
<formControlPr xmlns="http://schemas.microsoft.com/office/spreadsheetml/2009/9/main" objectType="CheckBox" fmlaLink="C27" lockText="1" noThreeD="1"/>
</file>

<file path=xl/ctrlProps/ctrlProp4.xml><?xml version="1.0" encoding="utf-8"?>
<formControlPr xmlns="http://schemas.microsoft.com/office/spreadsheetml/2009/9/main" objectType="CheckBox" fmlaLink="C17" lockText="1" noThreeD="1"/>
</file>

<file path=xl/ctrlProps/ctrlProp5.xml><?xml version="1.0" encoding="utf-8"?>
<formControlPr xmlns="http://schemas.microsoft.com/office/spreadsheetml/2009/9/main" objectType="CheckBox" fmlaLink="C18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$C1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1219201</xdr:colOff>
      <xdr:row>1</xdr:row>
      <xdr:rowOff>48938</xdr:rowOff>
    </xdr:from>
    <xdr:to>
      <xdr:col>4</xdr:col>
      <xdr:colOff>533400</xdr:colOff>
      <xdr:row>2</xdr:row>
      <xdr:rowOff>652647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1" y="231818"/>
          <a:ext cx="2529839" cy="786589"/>
        </a:xfrm>
        <a:prstGeom prst="rect">
          <a:avLst/>
        </a:prstGeom>
      </xdr:spPr>
    </xdr:pic>
    <xdr:clientData/>
  </xdr:twoCellAnchor>
  <xdr:twoCellAnchor editAs="oneCell">
    <xdr:from>
      <xdr:col>0</xdr:col>
      <xdr:colOff>266699</xdr:colOff>
      <xdr:row>1</xdr:row>
      <xdr:rowOff>74400</xdr:rowOff>
    </xdr:from>
    <xdr:to>
      <xdr:col>2</xdr:col>
      <xdr:colOff>327660</xdr:colOff>
      <xdr:row>2</xdr:row>
      <xdr:rowOff>571499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257280"/>
          <a:ext cx="2461261" cy="679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1455420</xdr:colOff>
      <xdr:row>1</xdr:row>
      <xdr:rowOff>76200</xdr:rowOff>
    </xdr:from>
    <xdr:to>
      <xdr:col>6</xdr:col>
      <xdr:colOff>1399454</xdr:colOff>
      <xdr:row>2</xdr:row>
      <xdr:rowOff>624840</xdr:rowOff>
    </xdr:to>
    <xdr:pic>
      <xdr:nvPicPr>
        <xdr:cNvPr id="5" name="Picture 9" descr="See the source 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071360" y="259080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0</xdr:row>
      <xdr:rowOff>163286</xdr:rowOff>
    </xdr:from>
    <xdr:to>
      <xdr:col>6</xdr:col>
      <xdr:colOff>0</xdr:colOff>
      <xdr:row>5</xdr:row>
      <xdr:rowOff>45357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643" y="163286"/>
          <a:ext cx="9407071" cy="807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i="1"/>
            <a:t>Nota:  </a:t>
          </a:r>
          <a:r>
            <a:rPr lang="es-ES" sz="1400"/>
            <a:t>El campo código y nombre deben coincidir con lo establecido en la planificación presentada en la</a:t>
          </a:r>
          <a:r>
            <a:rPr lang="es-ES" sz="1400" baseline="0"/>
            <a:t> </a:t>
          </a:r>
          <a:r>
            <a:rPr lang="es-ES" sz="1400"/>
            <a:t>solicitud o, en su caso, tras los</a:t>
          </a:r>
          <a:r>
            <a:rPr lang="es-ES" sz="1400" baseline="0"/>
            <a:t> cambios y/o modificaciones autorizadas.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campo "Perfil profesional" indicar el nivel MECES</a:t>
          </a:r>
          <a:endParaRPr lang="es-ES" sz="1400">
            <a:effectLst/>
          </a:endParaRPr>
        </a:p>
        <a:p>
          <a:endParaRPr lang="es-ES" sz="14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7</xdr:col>
      <xdr:colOff>1480820</xdr:colOff>
      <xdr:row>3</xdr:row>
      <xdr:rowOff>69215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7150" y="133350"/>
          <a:ext cx="9813290" cy="4845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(1) Se anotará en cada justificante o factura el nº de orden que se le asigna</a:t>
          </a:r>
          <a:r>
            <a:rPr lang="es-ES" sz="1100" baseline="0"/>
            <a:t> en la presente relación</a:t>
          </a:r>
        </a:p>
        <a:p>
          <a:r>
            <a:rPr lang="es-ES" sz="1100" baseline="0"/>
            <a:t>(2) No se aceptarán pagos en metálico, pagarés, ni cheques nominativos o al portador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6</xdr:row>
          <xdr:rowOff>106680</xdr:rowOff>
        </xdr:from>
        <xdr:to>
          <xdr:col>1</xdr:col>
          <xdr:colOff>1089660</xdr:colOff>
          <xdr:row>6</xdr:row>
          <xdr:rowOff>327660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7</xdr:row>
          <xdr:rowOff>106680</xdr:rowOff>
        </xdr:from>
        <xdr:to>
          <xdr:col>1</xdr:col>
          <xdr:colOff>1089660</xdr:colOff>
          <xdr:row>7</xdr:row>
          <xdr:rowOff>335280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8</xdr:row>
          <xdr:rowOff>114300</xdr:rowOff>
        </xdr:from>
        <xdr:to>
          <xdr:col>1</xdr:col>
          <xdr:colOff>1089660</xdr:colOff>
          <xdr:row>8</xdr:row>
          <xdr:rowOff>365760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4</xdr:row>
          <xdr:rowOff>106680</xdr:rowOff>
        </xdr:from>
        <xdr:to>
          <xdr:col>1</xdr:col>
          <xdr:colOff>1089660</xdr:colOff>
          <xdr:row>4</xdr:row>
          <xdr:rowOff>327660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6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16</xdr:row>
          <xdr:rowOff>137160</xdr:rowOff>
        </xdr:from>
        <xdr:to>
          <xdr:col>1</xdr:col>
          <xdr:colOff>1089660</xdr:colOff>
          <xdr:row>16</xdr:row>
          <xdr:rowOff>365760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17</xdr:row>
          <xdr:rowOff>137160</xdr:rowOff>
        </xdr:from>
        <xdr:to>
          <xdr:col>1</xdr:col>
          <xdr:colOff>1089660</xdr:colOff>
          <xdr:row>17</xdr:row>
          <xdr:rowOff>365760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27</xdr:row>
          <xdr:rowOff>0</xdr:rowOff>
        </xdr:from>
        <xdr:to>
          <xdr:col>1</xdr:col>
          <xdr:colOff>1089660</xdr:colOff>
          <xdr:row>28</xdr:row>
          <xdr:rowOff>45720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27</xdr:row>
          <xdr:rowOff>0</xdr:rowOff>
        </xdr:from>
        <xdr:to>
          <xdr:col>1</xdr:col>
          <xdr:colOff>1089660</xdr:colOff>
          <xdr:row>28</xdr:row>
          <xdr:rowOff>38100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27</xdr:row>
          <xdr:rowOff>0</xdr:rowOff>
        </xdr:from>
        <xdr:to>
          <xdr:col>1</xdr:col>
          <xdr:colOff>1089660</xdr:colOff>
          <xdr:row>28</xdr:row>
          <xdr:rowOff>30480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18</xdr:row>
          <xdr:rowOff>137160</xdr:rowOff>
        </xdr:from>
        <xdr:to>
          <xdr:col>1</xdr:col>
          <xdr:colOff>1089660</xdr:colOff>
          <xdr:row>18</xdr:row>
          <xdr:rowOff>373380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18</xdr:row>
          <xdr:rowOff>137160</xdr:rowOff>
        </xdr:from>
        <xdr:to>
          <xdr:col>1</xdr:col>
          <xdr:colOff>1089660</xdr:colOff>
          <xdr:row>18</xdr:row>
          <xdr:rowOff>365760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19</xdr:row>
          <xdr:rowOff>137160</xdr:rowOff>
        </xdr:from>
        <xdr:to>
          <xdr:col>1</xdr:col>
          <xdr:colOff>1089660</xdr:colOff>
          <xdr:row>19</xdr:row>
          <xdr:rowOff>373380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19</xdr:row>
          <xdr:rowOff>137160</xdr:rowOff>
        </xdr:from>
        <xdr:to>
          <xdr:col>1</xdr:col>
          <xdr:colOff>1089660</xdr:colOff>
          <xdr:row>19</xdr:row>
          <xdr:rowOff>373380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9</xdr:row>
          <xdr:rowOff>114300</xdr:rowOff>
        </xdr:from>
        <xdr:to>
          <xdr:col>1</xdr:col>
          <xdr:colOff>1066800</xdr:colOff>
          <xdr:row>9</xdr:row>
          <xdr:rowOff>335280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10</xdr:row>
          <xdr:rowOff>114300</xdr:rowOff>
        </xdr:from>
        <xdr:to>
          <xdr:col>1</xdr:col>
          <xdr:colOff>1066800</xdr:colOff>
          <xdr:row>10</xdr:row>
          <xdr:rowOff>335280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6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10</xdr:row>
          <xdr:rowOff>114300</xdr:rowOff>
        </xdr:from>
        <xdr:to>
          <xdr:col>1</xdr:col>
          <xdr:colOff>1066800</xdr:colOff>
          <xdr:row>10</xdr:row>
          <xdr:rowOff>335280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6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11</xdr:row>
          <xdr:rowOff>114300</xdr:rowOff>
        </xdr:from>
        <xdr:to>
          <xdr:col>1</xdr:col>
          <xdr:colOff>1066800</xdr:colOff>
          <xdr:row>11</xdr:row>
          <xdr:rowOff>342900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6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12</xdr:row>
          <xdr:rowOff>114300</xdr:rowOff>
        </xdr:from>
        <xdr:to>
          <xdr:col>1</xdr:col>
          <xdr:colOff>1066800</xdr:colOff>
          <xdr:row>12</xdr:row>
          <xdr:rowOff>342900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6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6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6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6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6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6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6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6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6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6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6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13</xdr:row>
          <xdr:rowOff>0</xdr:rowOff>
        </xdr:from>
        <xdr:to>
          <xdr:col>1</xdr:col>
          <xdr:colOff>1066800</xdr:colOff>
          <xdr:row>13</xdr:row>
          <xdr:rowOff>228600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6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14</xdr:row>
          <xdr:rowOff>68580</xdr:rowOff>
        </xdr:from>
        <xdr:to>
          <xdr:col>1</xdr:col>
          <xdr:colOff>1089660</xdr:colOff>
          <xdr:row>14</xdr:row>
          <xdr:rowOff>297180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6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15</xdr:row>
          <xdr:rowOff>68580</xdr:rowOff>
        </xdr:from>
        <xdr:to>
          <xdr:col>1</xdr:col>
          <xdr:colOff>1089660</xdr:colOff>
          <xdr:row>15</xdr:row>
          <xdr:rowOff>297180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6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20</xdr:row>
          <xdr:rowOff>137160</xdr:rowOff>
        </xdr:from>
        <xdr:to>
          <xdr:col>1</xdr:col>
          <xdr:colOff>1089660</xdr:colOff>
          <xdr:row>20</xdr:row>
          <xdr:rowOff>373380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6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5</xdr:row>
          <xdr:rowOff>106680</xdr:rowOff>
        </xdr:from>
        <xdr:to>
          <xdr:col>1</xdr:col>
          <xdr:colOff>1089660</xdr:colOff>
          <xdr:row>5</xdr:row>
          <xdr:rowOff>327660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6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21</xdr:row>
          <xdr:rowOff>137160</xdr:rowOff>
        </xdr:from>
        <xdr:to>
          <xdr:col>1</xdr:col>
          <xdr:colOff>1089660</xdr:colOff>
          <xdr:row>21</xdr:row>
          <xdr:rowOff>373380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6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22</xdr:row>
          <xdr:rowOff>137160</xdr:rowOff>
        </xdr:from>
        <xdr:to>
          <xdr:col>1</xdr:col>
          <xdr:colOff>1089660</xdr:colOff>
          <xdr:row>22</xdr:row>
          <xdr:rowOff>373380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6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23</xdr:row>
          <xdr:rowOff>137160</xdr:rowOff>
        </xdr:from>
        <xdr:to>
          <xdr:col>1</xdr:col>
          <xdr:colOff>1089660</xdr:colOff>
          <xdr:row>23</xdr:row>
          <xdr:rowOff>373380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6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24</xdr:row>
          <xdr:rowOff>137160</xdr:rowOff>
        </xdr:from>
        <xdr:to>
          <xdr:col>1</xdr:col>
          <xdr:colOff>1089660</xdr:colOff>
          <xdr:row>24</xdr:row>
          <xdr:rowOff>373380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6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25</xdr:row>
          <xdr:rowOff>137160</xdr:rowOff>
        </xdr:from>
        <xdr:to>
          <xdr:col>1</xdr:col>
          <xdr:colOff>1089660</xdr:colOff>
          <xdr:row>25</xdr:row>
          <xdr:rowOff>373380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6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26</xdr:row>
          <xdr:rowOff>137160</xdr:rowOff>
        </xdr:from>
        <xdr:to>
          <xdr:col>1</xdr:col>
          <xdr:colOff>1089660</xdr:colOff>
          <xdr:row>26</xdr:row>
          <xdr:rowOff>373380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6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D16" totalsRowShown="0" headerRowDxfId="7" dataDxfId="6">
  <tableColumns count="4">
    <tableColumn id="1" xr3:uid="{00000000-0010-0000-0000-000001000000}" name="Documentos relacionados" dataDxfId="5"/>
    <tableColumn id="2" xr3:uid="{00000000-0010-0000-0000-000002000000}" name="Selección" dataDxfId="4"/>
    <tableColumn id="4" xr3:uid="{00000000-0010-0000-0000-000004000000}" name="Columna2" dataDxfId="3"/>
    <tableColumn id="3" xr3:uid="{00000000-0010-0000-0000-000003000000}" name="Observaciones y comentario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table" Target="../tables/table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tabSelected="1" zoomScaleNormal="100" workbookViewId="0">
      <selection activeCell="C8" sqref="C8:G8"/>
    </sheetView>
  </sheetViews>
  <sheetFormatPr baseColWidth="10" defaultColWidth="11.5546875" defaultRowHeight="14.4" x14ac:dyDescent="0.3"/>
  <cols>
    <col min="1" max="1" width="3.6640625" style="1" customWidth="1"/>
    <col min="2" max="2" width="31.33203125" style="1" customWidth="1"/>
    <col min="3" max="3" width="40.44140625" style="1" customWidth="1"/>
    <col min="4" max="4" width="6.44140625" style="1" customWidth="1"/>
    <col min="5" max="5" width="22.33203125" style="1" customWidth="1"/>
    <col min="6" max="6" width="11.5546875" style="1"/>
    <col min="7" max="7" width="22.6640625" style="1" customWidth="1"/>
    <col min="8" max="16384" width="11.5546875" style="1"/>
  </cols>
  <sheetData>
    <row r="2" spans="2:7" x14ac:dyDescent="0.3">
      <c r="B2" s="80"/>
      <c r="C2" s="80"/>
      <c r="D2" s="80"/>
      <c r="E2" s="80"/>
      <c r="F2" s="80"/>
      <c r="G2" s="80"/>
    </row>
    <row r="3" spans="2:7" ht="57.6" customHeight="1" x14ac:dyDescent="0.3">
      <c r="B3" s="80"/>
      <c r="C3" s="80"/>
      <c r="D3" s="80"/>
      <c r="E3" s="80"/>
      <c r="F3" s="80"/>
      <c r="G3" s="80"/>
    </row>
    <row r="4" spans="2:7" ht="22.5" customHeight="1" x14ac:dyDescent="0.3">
      <c r="B4" s="71"/>
      <c r="C4" s="71"/>
      <c r="D4" s="71"/>
      <c r="E4" s="71"/>
      <c r="F4" s="71"/>
      <c r="G4" s="71"/>
    </row>
    <row r="5" spans="2:7" ht="21" customHeight="1" x14ac:dyDescent="0.3">
      <c r="B5" s="56" t="s">
        <v>0</v>
      </c>
      <c r="C5" s="81" t="s">
        <v>1</v>
      </c>
      <c r="D5" s="81"/>
      <c r="E5" s="81"/>
      <c r="F5" s="81"/>
      <c r="G5" s="82"/>
    </row>
    <row r="6" spans="2:7" ht="67.95" customHeight="1" x14ac:dyDescent="0.3">
      <c r="B6" s="56" t="s">
        <v>2</v>
      </c>
      <c r="C6" s="74"/>
      <c r="D6" s="75"/>
      <c r="E6" s="75"/>
      <c r="F6" s="75"/>
      <c r="G6" s="76"/>
    </row>
    <row r="7" spans="2:7" ht="22.35" customHeight="1" x14ac:dyDescent="0.3">
      <c r="B7" s="56" t="s">
        <v>3</v>
      </c>
      <c r="C7" s="53"/>
      <c r="D7" s="54"/>
      <c r="E7" s="55"/>
      <c r="F7" s="2" t="s">
        <v>4</v>
      </c>
      <c r="G7" s="52"/>
    </row>
    <row r="8" spans="2:7" ht="22.35" customHeight="1" x14ac:dyDescent="0.3">
      <c r="B8" s="56" t="s">
        <v>5</v>
      </c>
      <c r="C8" s="81" t="s">
        <v>145</v>
      </c>
      <c r="D8" s="81"/>
      <c r="E8" s="81"/>
      <c r="F8" s="81"/>
      <c r="G8" s="83"/>
    </row>
    <row r="9" spans="2:7" ht="22.35" customHeight="1" x14ac:dyDescent="0.3">
      <c r="B9" s="56" t="s">
        <v>6</v>
      </c>
      <c r="C9" s="77"/>
      <c r="D9" s="78"/>
      <c r="E9" s="78"/>
      <c r="F9" s="78"/>
      <c r="G9" s="79"/>
    </row>
    <row r="10" spans="2:7" ht="22.35" customHeight="1" x14ac:dyDescent="0.3">
      <c r="B10" s="56" t="s">
        <v>7</v>
      </c>
      <c r="C10" s="74" t="s">
        <v>8</v>
      </c>
      <c r="D10" s="75"/>
      <c r="E10" s="75"/>
      <c r="F10" s="75"/>
      <c r="G10" s="76"/>
    </row>
    <row r="11" spans="2:7" ht="22.35" customHeight="1" x14ac:dyDescent="0.3">
      <c r="B11" s="56" t="s">
        <v>9</v>
      </c>
      <c r="C11" s="77"/>
      <c r="D11" s="78"/>
      <c r="E11" s="78"/>
      <c r="F11" s="78"/>
      <c r="G11" s="79"/>
    </row>
    <row r="14" spans="2:7" x14ac:dyDescent="0.3">
      <c r="B14" s="41" t="s">
        <v>10</v>
      </c>
    </row>
    <row r="15" spans="2:7" x14ac:dyDescent="0.3">
      <c r="B15" s="10" t="s">
        <v>11</v>
      </c>
    </row>
    <row r="16" spans="2:7" x14ac:dyDescent="0.3">
      <c r="B16" s="10" t="s">
        <v>12</v>
      </c>
    </row>
    <row r="17" spans="2:2" x14ac:dyDescent="0.3">
      <c r="B17" s="10" t="s">
        <v>13</v>
      </c>
    </row>
    <row r="18" spans="2:2" x14ac:dyDescent="0.3">
      <c r="B18" s="10" t="s">
        <v>14</v>
      </c>
    </row>
  </sheetData>
  <mergeCells count="7">
    <mergeCell ref="C6:G6"/>
    <mergeCell ref="C11:G11"/>
    <mergeCell ref="B2:G3"/>
    <mergeCell ref="C5:G5"/>
    <mergeCell ref="C8:G8"/>
    <mergeCell ref="C9:G9"/>
    <mergeCell ref="C10: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4"/>
  <sheetViews>
    <sheetView zoomScale="70" zoomScaleNormal="70" workbookViewId="0">
      <selection activeCell="C11" sqref="C11"/>
    </sheetView>
  </sheetViews>
  <sheetFormatPr baseColWidth="10" defaultColWidth="11.44140625" defaultRowHeight="14.4" x14ac:dyDescent="0.3"/>
  <cols>
    <col min="1" max="1" width="16.6640625" customWidth="1"/>
    <col min="3" max="3" width="56.33203125" customWidth="1"/>
    <col min="4" max="4" width="15.5546875" customWidth="1"/>
    <col min="5" max="5" width="21.5546875" customWidth="1"/>
    <col min="6" max="6" width="14.33203125" customWidth="1"/>
    <col min="44" max="44" width="11.44140625" customWidth="1"/>
    <col min="46" max="46" width="15.33203125" bestFit="1" customWidth="1"/>
    <col min="47" max="47" width="16.44140625" bestFit="1" customWidth="1"/>
  </cols>
  <sheetData>
    <row r="1" spans="1:47" ht="16.2" customHeight="1" x14ac:dyDescent="0.3"/>
    <row r="2" spans="1:47" x14ac:dyDescent="0.3">
      <c r="AP2" s="84"/>
      <c r="AQ2" s="85"/>
      <c r="AR2" s="85"/>
      <c r="AS2" s="85"/>
    </row>
    <row r="3" spans="1:47" x14ac:dyDescent="0.3">
      <c r="AP3" s="85"/>
      <c r="AQ3" s="85"/>
      <c r="AR3" s="85"/>
      <c r="AS3" s="85"/>
    </row>
    <row r="4" spans="1:47" x14ac:dyDescent="0.3">
      <c r="AP4" s="85"/>
      <c r="AQ4" s="85"/>
      <c r="AR4" s="85"/>
      <c r="AS4" s="85"/>
    </row>
    <row r="5" spans="1:47" x14ac:dyDescent="0.3">
      <c r="AP5" s="85"/>
      <c r="AQ5" s="85"/>
      <c r="AR5" s="85"/>
      <c r="AS5" s="85"/>
    </row>
    <row r="6" spans="1:47" x14ac:dyDescent="0.3">
      <c r="G6" s="86" t="s">
        <v>15</v>
      </c>
      <c r="H6" s="86"/>
      <c r="I6" s="86"/>
      <c r="J6" s="86"/>
      <c r="K6" s="86"/>
      <c r="L6" s="87" t="s">
        <v>16</v>
      </c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6" t="s">
        <v>17</v>
      </c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7" t="s">
        <v>18</v>
      </c>
      <c r="AK6" s="87"/>
      <c r="AL6" s="87"/>
      <c r="AM6" s="87"/>
      <c r="AN6" s="87"/>
      <c r="AO6" s="87"/>
      <c r="AP6" s="9" t="s">
        <v>19</v>
      </c>
      <c r="AQ6" s="9" t="s">
        <v>20</v>
      </c>
      <c r="AR6" s="9" t="s">
        <v>21</v>
      </c>
      <c r="AS6" s="9" t="s">
        <v>22</v>
      </c>
      <c r="AT6" s="51" t="s">
        <v>23</v>
      </c>
      <c r="AU6" s="51" t="s">
        <v>24</v>
      </c>
    </row>
    <row r="7" spans="1:47" x14ac:dyDescent="0.3">
      <c r="G7" s="10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0" t="s">
        <v>31</v>
      </c>
      <c r="N7" s="10" t="s">
        <v>32</v>
      </c>
      <c r="O7" s="10" t="s">
        <v>33</v>
      </c>
      <c r="P7" s="10" t="s">
        <v>34</v>
      </c>
      <c r="Q7" s="10" t="s">
        <v>35</v>
      </c>
      <c r="R7" s="10" t="s">
        <v>36</v>
      </c>
      <c r="S7" s="10" t="s">
        <v>25</v>
      </c>
      <c r="T7" s="10" t="s">
        <v>26</v>
      </c>
      <c r="U7" s="10" t="s">
        <v>27</v>
      </c>
      <c r="V7" s="10" t="s">
        <v>28</v>
      </c>
      <c r="W7" s="10" t="s">
        <v>29</v>
      </c>
      <c r="X7" s="10" t="s">
        <v>30</v>
      </c>
      <c r="Y7" s="10" t="s">
        <v>31</v>
      </c>
      <c r="Z7" s="10" t="s">
        <v>32</v>
      </c>
      <c r="AA7" s="10" t="s">
        <v>33</v>
      </c>
      <c r="AB7" s="10" t="s">
        <v>34</v>
      </c>
      <c r="AC7" s="10" t="s">
        <v>35</v>
      </c>
      <c r="AD7" s="10" t="s">
        <v>36</v>
      </c>
      <c r="AE7" s="10" t="s">
        <v>25</v>
      </c>
      <c r="AF7" s="10" t="s">
        <v>26</v>
      </c>
      <c r="AG7" s="10" t="s">
        <v>27</v>
      </c>
      <c r="AH7" s="10" t="s">
        <v>28</v>
      </c>
      <c r="AI7" s="10" t="s">
        <v>29</v>
      </c>
      <c r="AJ7" s="10" t="s">
        <v>30</v>
      </c>
      <c r="AK7" s="10" t="s">
        <v>31</v>
      </c>
      <c r="AL7" s="10" t="s">
        <v>32</v>
      </c>
      <c r="AM7" s="10" t="s">
        <v>33</v>
      </c>
      <c r="AN7" s="10" t="s">
        <v>34</v>
      </c>
      <c r="AO7" s="10" t="s">
        <v>35</v>
      </c>
      <c r="AP7" s="10"/>
      <c r="AQ7" s="10"/>
      <c r="AR7" s="10"/>
      <c r="AS7" s="10"/>
      <c r="AT7" s="10"/>
      <c r="AU7" s="10"/>
    </row>
    <row r="8" spans="1:47" x14ac:dyDescent="0.3">
      <c r="A8" s="3" t="s">
        <v>37</v>
      </c>
      <c r="B8" s="31" t="s">
        <v>38</v>
      </c>
      <c r="C8" s="49" t="s">
        <v>39</v>
      </c>
      <c r="D8" s="49"/>
      <c r="E8" s="50"/>
      <c r="F8" s="50"/>
      <c r="G8" s="11">
        <f t="shared" ref="G8:Q8" si="0">SUM(G10:G20)</f>
        <v>10</v>
      </c>
      <c r="H8" s="11">
        <f t="shared" si="0"/>
        <v>10</v>
      </c>
      <c r="I8" s="11">
        <f t="shared" si="0"/>
        <v>10</v>
      </c>
      <c r="J8" s="11">
        <f t="shared" si="0"/>
        <v>10</v>
      </c>
      <c r="K8" s="11">
        <f t="shared" si="0"/>
        <v>10</v>
      </c>
      <c r="L8" s="11">
        <f t="shared" si="0"/>
        <v>4</v>
      </c>
      <c r="M8" s="11">
        <f t="shared" si="0"/>
        <v>10</v>
      </c>
      <c r="N8" s="11">
        <f t="shared" si="0"/>
        <v>10</v>
      </c>
      <c r="O8" s="11">
        <f t="shared" si="0"/>
        <v>10</v>
      </c>
      <c r="P8" s="11">
        <f t="shared" si="0"/>
        <v>10</v>
      </c>
      <c r="Q8" s="11">
        <f t="shared" si="0"/>
        <v>10</v>
      </c>
      <c r="R8" s="11">
        <f t="shared" ref="R8:W8" si="1">SUM(R10:R20)</f>
        <v>4</v>
      </c>
      <c r="S8" s="11">
        <f t="shared" si="1"/>
        <v>10</v>
      </c>
      <c r="T8" s="11">
        <f t="shared" si="1"/>
        <v>10</v>
      </c>
      <c r="U8" s="11">
        <f t="shared" si="1"/>
        <v>10</v>
      </c>
      <c r="V8" s="11">
        <f t="shared" si="1"/>
        <v>10</v>
      </c>
      <c r="W8" s="11">
        <f t="shared" si="1"/>
        <v>10</v>
      </c>
      <c r="X8" s="11">
        <f t="shared" ref="X8:AI8" si="2">SUM(X10:X20)</f>
        <v>10</v>
      </c>
      <c r="Y8" s="11">
        <f t="shared" si="2"/>
        <v>10</v>
      </c>
      <c r="Z8" s="11">
        <f t="shared" si="2"/>
        <v>10</v>
      </c>
      <c r="AA8" s="11">
        <f t="shared" si="2"/>
        <v>10</v>
      </c>
      <c r="AB8" s="11">
        <f t="shared" si="2"/>
        <v>10</v>
      </c>
      <c r="AC8" s="11">
        <f t="shared" si="2"/>
        <v>10</v>
      </c>
      <c r="AD8" s="11">
        <f t="shared" si="2"/>
        <v>10</v>
      </c>
      <c r="AE8" s="11">
        <f t="shared" si="2"/>
        <v>10</v>
      </c>
      <c r="AF8" s="11">
        <v>0</v>
      </c>
      <c r="AG8" s="11">
        <f t="shared" si="2"/>
        <v>10</v>
      </c>
      <c r="AH8" s="11">
        <f t="shared" si="2"/>
        <v>10</v>
      </c>
      <c r="AI8" s="11">
        <f t="shared" si="2"/>
        <v>10</v>
      </c>
      <c r="AJ8" s="11">
        <f t="shared" ref="AJ8:AN8" si="3">SUM(AJ10:AJ20)</f>
        <v>15</v>
      </c>
      <c r="AK8" s="11">
        <f t="shared" si="3"/>
        <v>15</v>
      </c>
      <c r="AL8" s="11">
        <f t="shared" si="3"/>
        <v>15</v>
      </c>
      <c r="AM8" s="11">
        <f t="shared" si="3"/>
        <v>15</v>
      </c>
      <c r="AN8" s="11">
        <f t="shared" si="3"/>
        <v>15</v>
      </c>
      <c r="AO8" s="11">
        <v>0</v>
      </c>
      <c r="AP8" s="12">
        <f>COUNTIF(G8:K8,"&gt;0")</f>
        <v>5</v>
      </c>
      <c r="AQ8" s="12">
        <f>COUNTIF(L8:W8,"&gt;0")</f>
        <v>12</v>
      </c>
      <c r="AR8" s="12">
        <f>COUNTIF(X8:AI8,"&gt;0")</f>
        <v>11</v>
      </c>
      <c r="AS8" s="12">
        <f>COUNTIF(AJ8:AO8,"&gt;0")</f>
        <v>5</v>
      </c>
      <c r="AT8" s="48">
        <f>SUM(AP8:AS8)</f>
        <v>33</v>
      </c>
      <c r="AU8" s="48">
        <f>SUM(G8:AO8)</f>
        <v>343</v>
      </c>
    </row>
    <row r="9" spans="1:47" ht="57.6" x14ac:dyDescent="0.3">
      <c r="A9" s="3"/>
      <c r="B9" s="3"/>
      <c r="C9" s="3" t="s">
        <v>40</v>
      </c>
      <c r="D9" s="4" t="s">
        <v>41</v>
      </c>
      <c r="E9" s="47" t="s">
        <v>133</v>
      </c>
      <c r="F9" s="47" t="s">
        <v>43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>
        <f>COUNT(AJ8,AO8)</f>
        <v>2</v>
      </c>
      <c r="AT9" s="13"/>
      <c r="AU9" s="13"/>
    </row>
    <row r="10" spans="1:47" x14ac:dyDescent="0.3">
      <c r="A10" s="1"/>
      <c r="B10" s="1"/>
      <c r="C10" s="5" t="s">
        <v>44</v>
      </c>
      <c r="D10" s="6" t="s">
        <v>45</v>
      </c>
      <c r="E10" s="6"/>
      <c r="F10" s="6"/>
      <c r="G10" s="14">
        <v>10</v>
      </c>
      <c r="H10" s="14">
        <v>10</v>
      </c>
      <c r="I10" s="14">
        <v>10</v>
      </c>
      <c r="J10" s="14">
        <v>10</v>
      </c>
      <c r="K10" s="14">
        <v>10</v>
      </c>
      <c r="L10" s="16">
        <v>4</v>
      </c>
      <c r="M10" s="16">
        <v>10</v>
      </c>
      <c r="N10" s="16">
        <v>10</v>
      </c>
      <c r="O10" s="16">
        <v>10</v>
      </c>
      <c r="P10" s="16">
        <v>10</v>
      </c>
      <c r="Q10" s="16">
        <v>10</v>
      </c>
      <c r="R10" s="16">
        <v>4</v>
      </c>
      <c r="S10" s="16">
        <v>10</v>
      </c>
      <c r="T10" s="16">
        <v>10</v>
      </c>
      <c r="U10" s="16">
        <v>10</v>
      </c>
      <c r="V10" s="16">
        <v>10</v>
      </c>
      <c r="W10" s="16">
        <v>10</v>
      </c>
      <c r="X10" s="14">
        <v>10</v>
      </c>
      <c r="Y10" s="14">
        <v>10</v>
      </c>
      <c r="Z10" s="14">
        <v>10</v>
      </c>
      <c r="AA10" s="14">
        <v>10</v>
      </c>
      <c r="AB10" s="14">
        <v>10</v>
      </c>
      <c r="AC10" s="14">
        <v>10</v>
      </c>
      <c r="AD10" s="14">
        <v>10</v>
      </c>
      <c r="AE10" s="14">
        <v>10</v>
      </c>
      <c r="AF10" s="14">
        <v>10</v>
      </c>
      <c r="AG10" s="14">
        <v>10</v>
      </c>
      <c r="AH10" s="14">
        <v>10</v>
      </c>
      <c r="AI10" s="14">
        <v>10</v>
      </c>
      <c r="AJ10" s="14">
        <v>10</v>
      </c>
      <c r="AK10" s="14">
        <v>10</v>
      </c>
      <c r="AL10" s="14">
        <v>10</v>
      </c>
      <c r="AM10" s="14">
        <v>10</v>
      </c>
      <c r="AN10" s="14">
        <v>10</v>
      </c>
      <c r="AO10" s="14">
        <v>10</v>
      </c>
      <c r="AP10" s="12">
        <f>COUNTIF(G10:K10,"&gt;0")</f>
        <v>5</v>
      </c>
      <c r="AQ10" s="12">
        <f>COUNTIF(L10:W10,"&gt;0")</f>
        <v>12</v>
      </c>
      <c r="AR10" s="12">
        <f>COUNTIF(H10:AI10,"&gt;0")</f>
        <v>28</v>
      </c>
      <c r="AS10" s="12">
        <f>COUNTIF(AJ10:AO10,"&gt;0")</f>
        <v>6</v>
      </c>
      <c r="AT10" s="48">
        <f>SUM(AP10:AS10)</f>
        <v>51</v>
      </c>
      <c r="AU10" s="48">
        <f t="shared" ref="AU10:AU20" si="4">SUM(G10:AO10)</f>
        <v>338</v>
      </c>
    </row>
    <row r="11" spans="1:47" x14ac:dyDescent="0.3">
      <c r="A11" s="1"/>
      <c r="B11" s="1"/>
      <c r="C11" s="7"/>
      <c r="D11" s="8"/>
      <c r="E11" s="8"/>
      <c r="F11" s="8"/>
      <c r="G11" s="15"/>
      <c r="H11" s="15"/>
      <c r="I11" s="15"/>
      <c r="J11" s="15"/>
      <c r="K11" s="1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6">
        <v>5</v>
      </c>
      <c r="AK11" s="16">
        <v>5</v>
      </c>
      <c r="AL11" s="16">
        <v>5</v>
      </c>
      <c r="AM11" s="16">
        <v>5</v>
      </c>
      <c r="AN11" s="16">
        <v>5</v>
      </c>
      <c r="AO11" s="16">
        <v>3</v>
      </c>
      <c r="AP11" s="12">
        <f>COUNTIF(G11:K11,"&gt;0")</f>
        <v>0</v>
      </c>
      <c r="AQ11" s="12">
        <f>COUNTIF(L11:W11,"&gt;0")</f>
        <v>0</v>
      </c>
      <c r="AR11" s="12">
        <f>COUNTIF(H11:AI11,"&gt;0")</f>
        <v>0</v>
      </c>
      <c r="AS11" s="12">
        <f>COUNTIF(AJ11:AO11,"&gt;0")</f>
        <v>6</v>
      </c>
      <c r="AT11" s="48">
        <f t="shared" ref="AT11:AT20" si="5">SUM(AP11:AS11)</f>
        <v>6</v>
      </c>
      <c r="AU11" s="48">
        <f t="shared" si="4"/>
        <v>28</v>
      </c>
    </row>
    <row r="12" spans="1:47" x14ac:dyDescent="0.3">
      <c r="A12" s="1"/>
      <c r="B12" s="1"/>
      <c r="C12" s="5"/>
      <c r="D12" s="6"/>
      <c r="E12" s="6"/>
      <c r="F12" s="6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6"/>
      <c r="AK12" s="16"/>
      <c r="AL12" s="16"/>
      <c r="AM12" s="16"/>
      <c r="AN12" s="16"/>
      <c r="AO12" s="16"/>
      <c r="AP12" s="12">
        <f t="shared" ref="AP12:AP20" si="6">COUNTIF(G12:K12,"&gt;0")</f>
        <v>0</v>
      </c>
      <c r="AQ12" s="12">
        <f t="shared" ref="AQ12:AQ20" si="7">COUNTIF(L12:W12,"&gt;0")</f>
        <v>0</v>
      </c>
      <c r="AR12" s="12">
        <f t="shared" ref="AR12:AR20" si="8">COUNTIF(H12:AI12,"&gt;0")</f>
        <v>0</v>
      </c>
      <c r="AS12" s="12">
        <f t="shared" ref="AS12:AS20" si="9">COUNTIF(AJ12:AO12,"&gt;0")</f>
        <v>0</v>
      </c>
      <c r="AT12" s="48">
        <f>SUM(AP12:AS12)</f>
        <v>0</v>
      </c>
      <c r="AU12" s="48">
        <f t="shared" si="4"/>
        <v>0</v>
      </c>
    </row>
    <row r="13" spans="1:47" x14ac:dyDescent="0.3">
      <c r="A13" s="1"/>
      <c r="B13" s="1"/>
      <c r="C13" s="7"/>
      <c r="D13" s="8"/>
      <c r="E13" s="8"/>
      <c r="F13" s="8"/>
      <c r="G13" s="15"/>
      <c r="H13" s="15"/>
      <c r="I13" s="15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6"/>
      <c r="AK13" s="16"/>
      <c r="AL13" s="16"/>
      <c r="AM13" s="16"/>
      <c r="AN13" s="16"/>
      <c r="AO13" s="16"/>
      <c r="AP13" s="12">
        <f t="shared" si="6"/>
        <v>0</v>
      </c>
      <c r="AQ13" s="12">
        <f t="shared" si="7"/>
        <v>0</v>
      </c>
      <c r="AR13" s="12">
        <f t="shared" si="8"/>
        <v>0</v>
      </c>
      <c r="AS13" s="12">
        <f t="shared" si="9"/>
        <v>0</v>
      </c>
      <c r="AT13" s="48">
        <f t="shared" si="5"/>
        <v>0</v>
      </c>
      <c r="AU13" s="48">
        <f t="shared" si="4"/>
        <v>0</v>
      </c>
    </row>
    <row r="14" spans="1:47" x14ac:dyDescent="0.3">
      <c r="A14" s="1"/>
      <c r="B14" s="1"/>
      <c r="C14" s="5"/>
      <c r="D14" s="6"/>
      <c r="E14" s="6"/>
      <c r="F14" s="6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6"/>
      <c r="AK14" s="16"/>
      <c r="AL14" s="16"/>
      <c r="AM14" s="16"/>
      <c r="AN14" s="16"/>
      <c r="AO14" s="16"/>
      <c r="AP14" s="12">
        <f t="shared" si="6"/>
        <v>0</v>
      </c>
      <c r="AQ14" s="12">
        <f t="shared" si="7"/>
        <v>0</v>
      </c>
      <c r="AR14" s="12">
        <f t="shared" si="8"/>
        <v>0</v>
      </c>
      <c r="AS14" s="12">
        <f t="shared" si="9"/>
        <v>0</v>
      </c>
      <c r="AT14" s="48">
        <f t="shared" si="5"/>
        <v>0</v>
      </c>
      <c r="AU14" s="48">
        <f t="shared" si="4"/>
        <v>0</v>
      </c>
    </row>
    <row r="15" spans="1:47" x14ac:dyDescent="0.3">
      <c r="A15" s="1"/>
      <c r="B15" s="1"/>
      <c r="C15" s="7"/>
      <c r="D15" s="8"/>
      <c r="E15" s="8"/>
      <c r="F15" s="8"/>
      <c r="G15" s="15"/>
      <c r="H15" s="15"/>
      <c r="I15" s="15"/>
      <c r="J15" s="15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6"/>
      <c r="AK15" s="16"/>
      <c r="AL15" s="16"/>
      <c r="AM15" s="16"/>
      <c r="AN15" s="16"/>
      <c r="AO15" s="16"/>
      <c r="AP15" s="12">
        <f t="shared" si="6"/>
        <v>0</v>
      </c>
      <c r="AQ15" s="12">
        <f t="shared" si="7"/>
        <v>0</v>
      </c>
      <c r="AR15" s="12">
        <f t="shared" si="8"/>
        <v>0</v>
      </c>
      <c r="AS15" s="12">
        <f t="shared" si="9"/>
        <v>0</v>
      </c>
      <c r="AT15" s="48">
        <f t="shared" si="5"/>
        <v>0</v>
      </c>
      <c r="AU15" s="48">
        <f t="shared" si="4"/>
        <v>0</v>
      </c>
    </row>
    <row r="16" spans="1:47" x14ac:dyDescent="0.3">
      <c r="A16" s="1"/>
      <c r="B16" s="1"/>
      <c r="C16" s="5"/>
      <c r="D16" s="6"/>
      <c r="E16" s="6"/>
      <c r="F16" s="6"/>
      <c r="G16" s="15"/>
      <c r="H16" s="15"/>
      <c r="I16" s="15"/>
      <c r="J16" s="15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6"/>
      <c r="AK16" s="16"/>
      <c r="AL16" s="16"/>
      <c r="AM16" s="16"/>
      <c r="AN16" s="16"/>
      <c r="AO16" s="16"/>
      <c r="AP16" s="12">
        <f t="shared" si="6"/>
        <v>0</v>
      </c>
      <c r="AQ16" s="12">
        <f t="shared" si="7"/>
        <v>0</v>
      </c>
      <c r="AR16" s="12">
        <f t="shared" si="8"/>
        <v>0</v>
      </c>
      <c r="AS16" s="12">
        <f t="shared" si="9"/>
        <v>0</v>
      </c>
      <c r="AT16" s="48">
        <f t="shared" si="5"/>
        <v>0</v>
      </c>
      <c r="AU16" s="48">
        <f t="shared" si="4"/>
        <v>0</v>
      </c>
    </row>
    <row r="17" spans="1:47" x14ac:dyDescent="0.3">
      <c r="A17" s="1"/>
      <c r="B17" s="1"/>
      <c r="C17" s="7"/>
      <c r="D17" s="8"/>
      <c r="E17" s="8"/>
      <c r="F17" s="8"/>
      <c r="G17" s="15"/>
      <c r="H17" s="15"/>
      <c r="I17" s="15"/>
      <c r="J17" s="15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6"/>
      <c r="AK17" s="16"/>
      <c r="AL17" s="16"/>
      <c r="AM17" s="16"/>
      <c r="AN17" s="16"/>
      <c r="AO17" s="16"/>
      <c r="AP17" s="12">
        <f t="shared" si="6"/>
        <v>0</v>
      </c>
      <c r="AQ17" s="12">
        <f t="shared" si="7"/>
        <v>0</v>
      </c>
      <c r="AR17" s="12">
        <f t="shared" si="8"/>
        <v>0</v>
      </c>
      <c r="AS17" s="12">
        <f t="shared" si="9"/>
        <v>0</v>
      </c>
      <c r="AT17" s="48">
        <f t="shared" si="5"/>
        <v>0</v>
      </c>
      <c r="AU17" s="48">
        <f t="shared" si="4"/>
        <v>0</v>
      </c>
    </row>
    <row r="18" spans="1:47" x14ac:dyDescent="0.3">
      <c r="A18" s="1"/>
      <c r="B18" s="1"/>
      <c r="C18" s="5"/>
      <c r="D18" s="6"/>
      <c r="E18" s="6"/>
      <c r="F18" s="6"/>
      <c r="G18" s="15"/>
      <c r="H18" s="15"/>
      <c r="I18" s="15"/>
      <c r="J18" s="15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6"/>
      <c r="AK18" s="16"/>
      <c r="AL18" s="16"/>
      <c r="AM18" s="16"/>
      <c r="AN18" s="16"/>
      <c r="AO18" s="16"/>
      <c r="AP18" s="12">
        <f t="shared" si="6"/>
        <v>0</v>
      </c>
      <c r="AQ18" s="12">
        <f t="shared" si="7"/>
        <v>0</v>
      </c>
      <c r="AR18" s="12">
        <f t="shared" si="8"/>
        <v>0</v>
      </c>
      <c r="AS18" s="12">
        <f t="shared" si="9"/>
        <v>0</v>
      </c>
      <c r="AT18" s="48">
        <f t="shared" si="5"/>
        <v>0</v>
      </c>
      <c r="AU18" s="48">
        <f t="shared" si="4"/>
        <v>0</v>
      </c>
    </row>
    <row r="19" spans="1:47" x14ac:dyDescent="0.3">
      <c r="A19" s="1"/>
      <c r="B19" s="1"/>
      <c r="C19" s="7"/>
      <c r="D19" s="8"/>
      <c r="E19" s="8"/>
      <c r="F19" s="8"/>
      <c r="G19" s="15"/>
      <c r="H19" s="15"/>
      <c r="I19" s="15"/>
      <c r="J19" s="15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6"/>
      <c r="AK19" s="16"/>
      <c r="AL19" s="16"/>
      <c r="AM19" s="16"/>
      <c r="AN19" s="16"/>
      <c r="AO19" s="16"/>
      <c r="AP19" s="12">
        <f t="shared" si="6"/>
        <v>0</v>
      </c>
      <c r="AQ19" s="12">
        <f t="shared" si="7"/>
        <v>0</v>
      </c>
      <c r="AR19" s="12">
        <f t="shared" si="8"/>
        <v>0</v>
      </c>
      <c r="AS19" s="12">
        <f t="shared" si="9"/>
        <v>0</v>
      </c>
      <c r="AT19" s="48">
        <f t="shared" si="5"/>
        <v>0</v>
      </c>
      <c r="AU19" s="48">
        <f t="shared" si="4"/>
        <v>0</v>
      </c>
    </row>
    <row r="20" spans="1:47" x14ac:dyDescent="0.3">
      <c r="A20" s="1"/>
      <c r="B20" s="1"/>
      <c r="C20" s="5"/>
      <c r="D20" s="6"/>
      <c r="E20" s="6"/>
      <c r="F20" s="6"/>
      <c r="G20" s="15"/>
      <c r="H20" s="15"/>
      <c r="I20" s="15"/>
      <c r="J20" s="15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  <c r="AK20" s="16"/>
      <c r="AL20" s="16"/>
      <c r="AM20" s="16"/>
      <c r="AN20" s="16"/>
      <c r="AO20" s="16"/>
      <c r="AP20" s="12">
        <f t="shared" si="6"/>
        <v>0</v>
      </c>
      <c r="AQ20" s="12">
        <f t="shared" si="7"/>
        <v>0</v>
      </c>
      <c r="AR20" s="12">
        <f t="shared" si="8"/>
        <v>0</v>
      </c>
      <c r="AS20" s="12">
        <f t="shared" si="9"/>
        <v>0</v>
      </c>
      <c r="AT20" s="48">
        <f t="shared" si="5"/>
        <v>0</v>
      </c>
      <c r="AU20" s="48">
        <f t="shared" si="4"/>
        <v>0</v>
      </c>
    </row>
    <row r="22" spans="1:47" x14ac:dyDescent="0.3">
      <c r="F22" s="66"/>
    </row>
    <row r="23" spans="1:47" x14ac:dyDescent="0.3">
      <c r="F23" s="66"/>
      <c r="G23" s="86" t="s">
        <v>15</v>
      </c>
      <c r="H23" s="86"/>
      <c r="I23" s="86"/>
      <c r="J23" s="86"/>
      <c r="K23" s="86"/>
      <c r="L23" s="87" t="s">
        <v>16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6" t="s">
        <v>17</v>
      </c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9" t="s">
        <v>19</v>
      </c>
      <c r="AQ23" s="9" t="s">
        <v>20</v>
      </c>
      <c r="AR23" s="9" t="s">
        <v>21</v>
      </c>
      <c r="AS23" s="9" t="s">
        <v>22</v>
      </c>
      <c r="AT23" s="51" t="s">
        <v>23</v>
      </c>
      <c r="AU23" s="51" t="s">
        <v>24</v>
      </c>
    </row>
    <row r="24" spans="1:47" x14ac:dyDescent="0.3">
      <c r="F24" s="67"/>
      <c r="G24" s="10" t="s">
        <v>25</v>
      </c>
      <c r="H24" s="10" t="s">
        <v>26</v>
      </c>
      <c r="I24" s="10" t="s">
        <v>27</v>
      </c>
      <c r="J24" s="10" t="s">
        <v>28</v>
      </c>
      <c r="K24" s="10" t="s">
        <v>29</v>
      </c>
      <c r="L24" s="10" t="s">
        <v>30</v>
      </c>
      <c r="M24" s="10" t="s">
        <v>31</v>
      </c>
      <c r="N24" s="10" t="s">
        <v>32</v>
      </c>
      <c r="O24" s="10" t="s">
        <v>33</v>
      </c>
      <c r="P24" s="10" t="s">
        <v>34</v>
      </c>
      <c r="Q24" s="10" t="s">
        <v>35</v>
      </c>
      <c r="R24" s="10" t="s">
        <v>36</v>
      </c>
      <c r="S24" s="10" t="s">
        <v>25</v>
      </c>
      <c r="T24" s="10" t="s">
        <v>26</v>
      </c>
      <c r="U24" s="10" t="s">
        <v>27</v>
      </c>
      <c r="V24" s="10" t="s">
        <v>28</v>
      </c>
      <c r="W24" s="10" t="s">
        <v>29</v>
      </c>
      <c r="X24" s="10" t="s">
        <v>30</v>
      </c>
      <c r="Y24" s="10" t="s">
        <v>31</v>
      </c>
      <c r="Z24" s="10" t="s">
        <v>32</v>
      </c>
      <c r="AA24" s="10" t="s">
        <v>33</v>
      </c>
      <c r="AB24" s="10" t="s">
        <v>34</v>
      </c>
      <c r="AC24" s="10" t="s">
        <v>35</v>
      </c>
      <c r="AD24" s="10" t="s">
        <v>36</v>
      </c>
      <c r="AE24" s="10" t="s">
        <v>25</v>
      </c>
      <c r="AF24" s="10" t="s">
        <v>26</v>
      </c>
      <c r="AG24" s="10" t="s">
        <v>27</v>
      </c>
      <c r="AH24" s="10" t="s">
        <v>28</v>
      </c>
      <c r="AI24" s="10" t="s">
        <v>29</v>
      </c>
      <c r="AJ24" s="10" t="s">
        <v>30</v>
      </c>
      <c r="AK24" s="10" t="s">
        <v>31</v>
      </c>
      <c r="AL24" s="10" t="s">
        <v>32</v>
      </c>
      <c r="AM24" s="10" t="s">
        <v>33</v>
      </c>
      <c r="AN24" s="10" t="s">
        <v>34</v>
      </c>
      <c r="AO24" s="10" t="s">
        <v>35</v>
      </c>
      <c r="AP24" s="10"/>
      <c r="AQ24" s="10"/>
      <c r="AR24" s="10"/>
      <c r="AS24" s="10"/>
      <c r="AT24" s="10"/>
      <c r="AU24" s="10"/>
    </row>
    <row r="25" spans="1:47" x14ac:dyDescent="0.3">
      <c r="A25" s="3" t="s">
        <v>37</v>
      </c>
      <c r="B25" s="31" t="s">
        <v>38</v>
      </c>
      <c r="C25" s="31" t="s">
        <v>39</v>
      </c>
      <c r="D25" s="49"/>
      <c r="E25" s="50"/>
      <c r="F25" s="50"/>
      <c r="G25" s="11">
        <f t="shared" ref="G25:AI25" si="10">SUM(G27:G37)</f>
        <v>10</v>
      </c>
      <c r="H25" s="11">
        <f t="shared" si="10"/>
        <v>10</v>
      </c>
      <c r="I25" s="11">
        <f t="shared" si="10"/>
        <v>10</v>
      </c>
      <c r="J25" s="11">
        <f t="shared" si="10"/>
        <v>10</v>
      </c>
      <c r="K25" s="11">
        <f t="shared" si="10"/>
        <v>10</v>
      </c>
      <c r="L25" s="11">
        <f t="shared" si="10"/>
        <v>4</v>
      </c>
      <c r="M25" s="11">
        <f t="shared" si="10"/>
        <v>10</v>
      </c>
      <c r="N25" s="11">
        <f t="shared" si="10"/>
        <v>10</v>
      </c>
      <c r="O25" s="11">
        <f t="shared" si="10"/>
        <v>10</v>
      </c>
      <c r="P25" s="11">
        <f t="shared" si="10"/>
        <v>10</v>
      </c>
      <c r="Q25" s="11">
        <f t="shared" si="10"/>
        <v>10</v>
      </c>
      <c r="R25" s="11">
        <f t="shared" si="10"/>
        <v>4</v>
      </c>
      <c r="S25" s="11">
        <f t="shared" si="10"/>
        <v>10</v>
      </c>
      <c r="T25" s="11">
        <f t="shared" si="10"/>
        <v>10</v>
      </c>
      <c r="U25" s="11">
        <f t="shared" si="10"/>
        <v>10</v>
      </c>
      <c r="V25" s="11">
        <f t="shared" si="10"/>
        <v>10</v>
      </c>
      <c r="W25" s="11">
        <f t="shared" si="10"/>
        <v>10</v>
      </c>
      <c r="X25" s="11">
        <f t="shared" si="10"/>
        <v>10</v>
      </c>
      <c r="Y25" s="11">
        <f t="shared" si="10"/>
        <v>10</v>
      </c>
      <c r="Z25" s="11">
        <f t="shared" si="10"/>
        <v>10</v>
      </c>
      <c r="AA25" s="11">
        <f t="shared" si="10"/>
        <v>10</v>
      </c>
      <c r="AB25" s="11">
        <f t="shared" si="10"/>
        <v>10</v>
      </c>
      <c r="AC25" s="11">
        <f t="shared" si="10"/>
        <v>10</v>
      </c>
      <c r="AD25" s="11">
        <f t="shared" si="10"/>
        <v>10</v>
      </c>
      <c r="AE25" s="11"/>
      <c r="AF25" s="11">
        <f t="shared" si="10"/>
        <v>10</v>
      </c>
      <c r="AG25" s="11">
        <f t="shared" si="10"/>
        <v>10</v>
      </c>
      <c r="AH25" s="11">
        <f t="shared" si="10"/>
        <v>10</v>
      </c>
      <c r="AI25" s="11">
        <f t="shared" si="10"/>
        <v>10</v>
      </c>
      <c r="AJ25" s="11">
        <f t="shared" ref="AJ25:AN25" si="11">SUM(AJ27:AJ37)</f>
        <v>10</v>
      </c>
      <c r="AK25" s="11">
        <f t="shared" si="11"/>
        <v>10</v>
      </c>
      <c r="AL25" s="11">
        <f t="shared" si="11"/>
        <v>10</v>
      </c>
      <c r="AM25" s="11">
        <f t="shared" si="11"/>
        <v>10</v>
      </c>
      <c r="AN25" s="11">
        <f t="shared" si="11"/>
        <v>10</v>
      </c>
      <c r="AO25" s="11"/>
      <c r="AP25" s="12">
        <f>COUNTIF(G25:K25,"&gt;0")</f>
        <v>5</v>
      </c>
      <c r="AQ25" s="12">
        <f>COUNTIF(L25:W25,"&gt;0")</f>
        <v>12</v>
      </c>
      <c r="AR25" s="12">
        <f>COUNTIF(X25:AI25,"&gt;0")</f>
        <v>11</v>
      </c>
      <c r="AS25" s="12">
        <f>COUNTIF(AJ25:AO25,"&gt;0")</f>
        <v>5</v>
      </c>
      <c r="AT25" s="48">
        <f>SUM(AP25:AS25)</f>
        <v>33</v>
      </c>
      <c r="AU25" s="48">
        <f t="shared" ref="AU25:AU37" si="12">SUM(G25:AO25)</f>
        <v>318</v>
      </c>
    </row>
    <row r="26" spans="1:47" ht="57.6" x14ac:dyDescent="0.3">
      <c r="A26" s="3"/>
      <c r="B26" s="3"/>
      <c r="C26" s="3" t="s">
        <v>40</v>
      </c>
      <c r="D26" s="4" t="s">
        <v>41</v>
      </c>
      <c r="E26" s="47" t="s">
        <v>133</v>
      </c>
      <c r="F26" s="47" t="s">
        <v>43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48">
        <f t="shared" si="12"/>
        <v>0</v>
      </c>
    </row>
    <row r="27" spans="1:47" x14ac:dyDescent="0.3">
      <c r="A27" s="1"/>
      <c r="B27" s="1"/>
      <c r="C27" s="5" t="s">
        <v>44</v>
      </c>
      <c r="D27" s="6" t="s">
        <v>45</v>
      </c>
      <c r="E27" s="6"/>
      <c r="F27" s="6"/>
      <c r="G27" s="14">
        <v>10</v>
      </c>
      <c r="H27" s="14">
        <v>10</v>
      </c>
      <c r="I27" s="14">
        <v>10</v>
      </c>
      <c r="J27" s="14">
        <v>10</v>
      </c>
      <c r="K27" s="14">
        <v>10</v>
      </c>
      <c r="L27" s="16">
        <v>4</v>
      </c>
      <c r="M27" s="16">
        <v>10</v>
      </c>
      <c r="N27" s="16">
        <v>10</v>
      </c>
      <c r="O27" s="16">
        <v>10</v>
      </c>
      <c r="P27" s="16">
        <v>10</v>
      </c>
      <c r="Q27" s="16">
        <v>10</v>
      </c>
      <c r="R27" s="16">
        <v>4</v>
      </c>
      <c r="S27" s="16">
        <v>10</v>
      </c>
      <c r="T27" s="16">
        <v>10</v>
      </c>
      <c r="U27" s="16">
        <v>10</v>
      </c>
      <c r="V27" s="16">
        <v>10</v>
      </c>
      <c r="W27" s="16">
        <v>10</v>
      </c>
      <c r="X27" s="14">
        <v>10</v>
      </c>
      <c r="Y27" s="14">
        <v>10</v>
      </c>
      <c r="Z27" s="14">
        <v>10</v>
      </c>
      <c r="AA27" s="14">
        <v>10</v>
      </c>
      <c r="AB27" s="14">
        <v>10</v>
      </c>
      <c r="AC27" s="14">
        <v>10</v>
      </c>
      <c r="AD27" s="14">
        <v>10</v>
      </c>
      <c r="AE27" s="14">
        <v>10</v>
      </c>
      <c r="AF27" s="14">
        <v>10</v>
      </c>
      <c r="AG27" s="14">
        <v>10</v>
      </c>
      <c r="AH27" s="14">
        <v>10</v>
      </c>
      <c r="AI27" s="14">
        <v>10</v>
      </c>
      <c r="AJ27" s="14">
        <v>10</v>
      </c>
      <c r="AK27" s="14">
        <v>10</v>
      </c>
      <c r="AL27" s="14">
        <v>10</v>
      </c>
      <c r="AM27" s="14">
        <v>10</v>
      </c>
      <c r="AN27" s="14">
        <v>10</v>
      </c>
      <c r="AO27" s="14">
        <v>10</v>
      </c>
      <c r="AP27" s="12">
        <f t="shared" ref="AP27:AP37" si="13">COUNTIF(G27:K27,"&gt;0")</f>
        <v>5</v>
      </c>
      <c r="AQ27" s="12">
        <f t="shared" ref="AQ27:AQ37" si="14">COUNTIF(L27:W27,"&gt;0")</f>
        <v>12</v>
      </c>
      <c r="AR27" s="12">
        <f>COUNTIF(X27:AI27,"&gt;0")</f>
        <v>12</v>
      </c>
      <c r="AS27" s="12">
        <f t="shared" ref="AS27:AS37" si="15">COUNTIF(AJ27:AO27,"&gt;0")</f>
        <v>6</v>
      </c>
      <c r="AT27" s="48">
        <f t="shared" ref="AT27:AT37" si="16">SUM(AP27:AS27)</f>
        <v>35</v>
      </c>
      <c r="AU27" s="48">
        <f t="shared" si="12"/>
        <v>338</v>
      </c>
    </row>
    <row r="28" spans="1:47" x14ac:dyDescent="0.3">
      <c r="A28" s="1"/>
      <c r="B28" s="1"/>
      <c r="C28" s="7"/>
      <c r="D28" s="8"/>
      <c r="E28" s="8"/>
      <c r="F28" s="8"/>
      <c r="G28" s="15"/>
      <c r="H28" s="15"/>
      <c r="I28" s="15"/>
      <c r="J28" s="15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2">
        <f t="shared" si="13"/>
        <v>0</v>
      </c>
      <c r="AQ28" s="12">
        <f t="shared" si="14"/>
        <v>0</v>
      </c>
      <c r="AR28" s="12">
        <f t="shared" ref="AR28:AR37" si="17">COUNTIF(H28:AI28,"&gt;0")</f>
        <v>0</v>
      </c>
      <c r="AS28" s="12">
        <f t="shared" si="15"/>
        <v>0</v>
      </c>
      <c r="AT28" s="48">
        <f t="shared" si="16"/>
        <v>0</v>
      </c>
      <c r="AU28" s="48">
        <f t="shared" si="12"/>
        <v>0</v>
      </c>
    </row>
    <row r="29" spans="1:47" x14ac:dyDescent="0.3">
      <c r="A29" s="1"/>
      <c r="B29" s="1"/>
      <c r="C29" s="5"/>
      <c r="D29" s="6"/>
      <c r="E29" s="6"/>
      <c r="F29" s="6"/>
      <c r="G29" s="15"/>
      <c r="H29" s="15"/>
      <c r="I29" s="15"/>
      <c r="J29" s="15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2">
        <f t="shared" si="13"/>
        <v>0</v>
      </c>
      <c r="AQ29" s="12">
        <f t="shared" si="14"/>
        <v>0</v>
      </c>
      <c r="AR29" s="12">
        <f t="shared" si="17"/>
        <v>0</v>
      </c>
      <c r="AS29" s="12">
        <f t="shared" si="15"/>
        <v>0</v>
      </c>
      <c r="AT29" s="48">
        <f t="shared" si="16"/>
        <v>0</v>
      </c>
      <c r="AU29" s="48">
        <f t="shared" si="12"/>
        <v>0</v>
      </c>
    </row>
    <row r="30" spans="1:47" x14ac:dyDescent="0.3">
      <c r="A30" s="1"/>
      <c r="B30" s="1"/>
      <c r="C30" s="7"/>
      <c r="D30" s="8"/>
      <c r="E30" s="8"/>
      <c r="F30" s="8"/>
      <c r="G30" s="15"/>
      <c r="H30" s="15"/>
      <c r="I30" s="15"/>
      <c r="J30" s="15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2">
        <f t="shared" si="13"/>
        <v>0</v>
      </c>
      <c r="AQ30" s="12">
        <f t="shared" si="14"/>
        <v>0</v>
      </c>
      <c r="AR30" s="12">
        <f t="shared" si="17"/>
        <v>0</v>
      </c>
      <c r="AS30" s="12">
        <f t="shared" si="15"/>
        <v>0</v>
      </c>
      <c r="AT30" s="48">
        <f t="shared" si="16"/>
        <v>0</v>
      </c>
      <c r="AU30" s="48">
        <f t="shared" si="12"/>
        <v>0</v>
      </c>
    </row>
    <row r="31" spans="1:47" x14ac:dyDescent="0.3">
      <c r="A31" s="1"/>
      <c r="B31" s="1"/>
      <c r="C31" s="5"/>
      <c r="D31" s="6"/>
      <c r="E31" s="6"/>
      <c r="F31" s="6"/>
      <c r="G31" s="15"/>
      <c r="H31" s="15"/>
      <c r="I31" s="15"/>
      <c r="J31" s="15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2">
        <f t="shared" si="13"/>
        <v>0</v>
      </c>
      <c r="AQ31" s="12">
        <f t="shared" si="14"/>
        <v>0</v>
      </c>
      <c r="AR31" s="12">
        <f t="shared" si="17"/>
        <v>0</v>
      </c>
      <c r="AS31" s="12">
        <f t="shared" si="15"/>
        <v>0</v>
      </c>
      <c r="AT31" s="48">
        <f t="shared" si="16"/>
        <v>0</v>
      </c>
      <c r="AU31" s="48">
        <f t="shared" si="12"/>
        <v>0</v>
      </c>
    </row>
    <row r="32" spans="1:47" x14ac:dyDescent="0.3">
      <c r="A32" s="1"/>
      <c r="B32" s="1"/>
      <c r="C32" s="7"/>
      <c r="D32" s="8"/>
      <c r="E32" s="8"/>
      <c r="F32" s="8"/>
      <c r="G32" s="15"/>
      <c r="H32" s="15"/>
      <c r="I32" s="15"/>
      <c r="J32" s="15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>
        <f t="shared" si="13"/>
        <v>0</v>
      </c>
      <c r="AQ32" s="12">
        <f t="shared" si="14"/>
        <v>0</v>
      </c>
      <c r="AR32" s="12">
        <f t="shared" si="17"/>
        <v>0</v>
      </c>
      <c r="AS32" s="12">
        <f t="shared" si="15"/>
        <v>0</v>
      </c>
      <c r="AT32" s="48">
        <f t="shared" si="16"/>
        <v>0</v>
      </c>
      <c r="AU32" s="48">
        <f t="shared" si="12"/>
        <v>0</v>
      </c>
    </row>
    <row r="33" spans="1:47" x14ac:dyDescent="0.3">
      <c r="A33" s="1"/>
      <c r="B33" s="1"/>
      <c r="C33" s="5"/>
      <c r="D33" s="6"/>
      <c r="E33" s="6"/>
      <c r="F33" s="6"/>
      <c r="G33" s="15"/>
      <c r="H33" s="15"/>
      <c r="I33" s="15"/>
      <c r="J33" s="15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2">
        <f t="shared" si="13"/>
        <v>0</v>
      </c>
      <c r="AQ33" s="12">
        <f t="shared" si="14"/>
        <v>0</v>
      </c>
      <c r="AR33" s="12">
        <f t="shared" si="17"/>
        <v>0</v>
      </c>
      <c r="AS33" s="12">
        <f t="shared" si="15"/>
        <v>0</v>
      </c>
      <c r="AT33" s="48">
        <f t="shared" si="16"/>
        <v>0</v>
      </c>
      <c r="AU33" s="48">
        <f t="shared" si="12"/>
        <v>0</v>
      </c>
    </row>
    <row r="34" spans="1:47" x14ac:dyDescent="0.3">
      <c r="A34" s="1"/>
      <c r="B34" s="1"/>
      <c r="C34" s="7"/>
      <c r="D34" s="8"/>
      <c r="E34" s="8"/>
      <c r="F34" s="8"/>
      <c r="G34" s="15"/>
      <c r="H34" s="15"/>
      <c r="I34" s="15"/>
      <c r="J34" s="15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2">
        <f t="shared" si="13"/>
        <v>0</v>
      </c>
      <c r="AQ34" s="12">
        <f t="shared" si="14"/>
        <v>0</v>
      </c>
      <c r="AR34" s="12">
        <f t="shared" si="17"/>
        <v>0</v>
      </c>
      <c r="AS34" s="12">
        <f t="shared" si="15"/>
        <v>0</v>
      </c>
      <c r="AT34" s="48">
        <f t="shared" si="16"/>
        <v>0</v>
      </c>
      <c r="AU34" s="48">
        <f t="shared" si="12"/>
        <v>0</v>
      </c>
    </row>
    <row r="35" spans="1:47" x14ac:dyDescent="0.3">
      <c r="A35" s="1"/>
      <c r="B35" s="1"/>
      <c r="C35" s="5"/>
      <c r="D35" s="6"/>
      <c r="E35" s="6"/>
      <c r="F35" s="6"/>
      <c r="G35" s="15"/>
      <c r="H35" s="15"/>
      <c r="I35" s="15"/>
      <c r="J35" s="15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2">
        <f t="shared" si="13"/>
        <v>0</v>
      </c>
      <c r="AQ35" s="12">
        <f t="shared" si="14"/>
        <v>0</v>
      </c>
      <c r="AR35" s="12">
        <f t="shared" si="17"/>
        <v>0</v>
      </c>
      <c r="AS35" s="12">
        <f t="shared" si="15"/>
        <v>0</v>
      </c>
      <c r="AT35" s="48">
        <f t="shared" si="16"/>
        <v>0</v>
      </c>
      <c r="AU35" s="48">
        <f t="shared" si="12"/>
        <v>0</v>
      </c>
    </row>
    <row r="36" spans="1:47" x14ac:dyDescent="0.3">
      <c r="A36" s="1"/>
      <c r="B36" s="1"/>
      <c r="C36" s="7"/>
      <c r="D36" s="8"/>
      <c r="E36" s="8"/>
      <c r="F36" s="8"/>
      <c r="G36" s="15"/>
      <c r="H36" s="15"/>
      <c r="I36" s="15"/>
      <c r="J36" s="15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2">
        <f t="shared" si="13"/>
        <v>0</v>
      </c>
      <c r="AQ36" s="12">
        <f t="shared" si="14"/>
        <v>0</v>
      </c>
      <c r="AR36" s="12">
        <f t="shared" si="17"/>
        <v>0</v>
      </c>
      <c r="AS36" s="12">
        <f t="shared" si="15"/>
        <v>0</v>
      </c>
      <c r="AT36" s="48">
        <f t="shared" si="16"/>
        <v>0</v>
      </c>
      <c r="AU36" s="48">
        <f t="shared" si="12"/>
        <v>0</v>
      </c>
    </row>
    <row r="37" spans="1:47" x14ac:dyDescent="0.3">
      <c r="A37" s="1"/>
      <c r="B37" s="1"/>
      <c r="C37" s="5"/>
      <c r="D37" s="6"/>
      <c r="E37" s="6"/>
      <c r="F37" s="6"/>
      <c r="G37" s="15"/>
      <c r="H37" s="15"/>
      <c r="I37" s="15"/>
      <c r="J37" s="15"/>
      <c r="K37" s="15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2">
        <f t="shared" si="13"/>
        <v>0</v>
      </c>
      <c r="AQ37" s="12">
        <f t="shared" si="14"/>
        <v>0</v>
      </c>
      <c r="AR37" s="12">
        <f t="shared" si="17"/>
        <v>0</v>
      </c>
      <c r="AS37" s="12">
        <f t="shared" si="15"/>
        <v>0</v>
      </c>
      <c r="AT37" s="48">
        <f t="shared" si="16"/>
        <v>0</v>
      </c>
      <c r="AU37" s="48">
        <f t="shared" si="12"/>
        <v>0</v>
      </c>
    </row>
    <row r="39" spans="1:47" x14ac:dyDescent="0.3">
      <c r="F39" s="68"/>
    </row>
    <row r="40" spans="1:47" x14ac:dyDescent="0.3">
      <c r="F40" s="68"/>
      <c r="G40" s="86" t="s">
        <v>15</v>
      </c>
      <c r="H40" s="86"/>
      <c r="I40" s="86"/>
      <c r="J40" s="86"/>
      <c r="K40" s="86"/>
      <c r="L40" s="87" t="s">
        <v>16</v>
      </c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6" t="s">
        <v>17</v>
      </c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65"/>
      <c r="AK40" s="65"/>
      <c r="AL40" s="65"/>
      <c r="AM40" s="65"/>
      <c r="AN40" s="65"/>
      <c r="AO40" s="65"/>
      <c r="AP40" s="9" t="s">
        <v>19</v>
      </c>
      <c r="AQ40" s="9" t="s">
        <v>20</v>
      </c>
      <c r="AR40" s="9" t="s">
        <v>21</v>
      </c>
      <c r="AS40" s="9" t="s">
        <v>22</v>
      </c>
      <c r="AT40" s="51" t="s">
        <v>23</v>
      </c>
      <c r="AU40" s="51" t="s">
        <v>24</v>
      </c>
    </row>
    <row r="41" spans="1:47" x14ac:dyDescent="0.3">
      <c r="F41" s="69"/>
      <c r="G41" s="10" t="s">
        <v>25</v>
      </c>
      <c r="H41" s="10" t="s">
        <v>26</v>
      </c>
      <c r="I41" s="10" t="s">
        <v>27</v>
      </c>
      <c r="J41" s="10" t="s">
        <v>28</v>
      </c>
      <c r="K41" s="10" t="s">
        <v>29</v>
      </c>
      <c r="L41" s="10" t="s">
        <v>30</v>
      </c>
      <c r="M41" s="10" t="s">
        <v>31</v>
      </c>
      <c r="N41" s="10" t="s">
        <v>32</v>
      </c>
      <c r="O41" s="10" t="s">
        <v>33</v>
      </c>
      <c r="P41" s="10" t="s">
        <v>34</v>
      </c>
      <c r="Q41" s="10" t="s">
        <v>35</v>
      </c>
      <c r="R41" s="10" t="s">
        <v>36</v>
      </c>
      <c r="S41" s="10" t="s">
        <v>25</v>
      </c>
      <c r="T41" s="10" t="s">
        <v>26</v>
      </c>
      <c r="U41" s="10" t="s">
        <v>27</v>
      </c>
      <c r="V41" s="10" t="s">
        <v>28</v>
      </c>
      <c r="W41" s="10" t="s">
        <v>29</v>
      </c>
      <c r="X41" s="10" t="s">
        <v>30</v>
      </c>
      <c r="Y41" s="10" t="s">
        <v>31</v>
      </c>
      <c r="Z41" s="10" t="s">
        <v>32</v>
      </c>
      <c r="AA41" s="10" t="s">
        <v>33</v>
      </c>
      <c r="AB41" s="10" t="s">
        <v>34</v>
      </c>
      <c r="AC41" s="10" t="s">
        <v>35</v>
      </c>
      <c r="AD41" s="10" t="s">
        <v>36</v>
      </c>
      <c r="AE41" s="10" t="s">
        <v>25</v>
      </c>
      <c r="AF41" s="10" t="s">
        <v>26</v>
      </c>
      <c r="AG41" s="10" t="s">
        <v>27</v>
      </c>
      <c r="AH41" s="10" t="s">
        <v>28</v>
      </c>
      <c r="AI41" s="10" t="s">
        <v>29</v>
      </c>
      <c r="AJ41" s="10" t="s">
        <v>30</v>
      </c>
      <c r="AK41" s="10" t="s">
        <v>31</v>
      </c>
      <c r="AL41" s="10" t="s">
        <v>32</v>
      </c>
      <c r="AM41" s="10" t="s">
        <v>33</v>
      </c>
      <c r="AN41" s="10" t="s">
        <v>34</v>
      </c>
      <c r="AO41" s="10" t="s">
        <v>35</v>
      </c>
      <c r="AP41" s="10"/>
      <c r="AQ41" s="10"/>
      <c r="AR41" s="10"/>
      <c r="AS41" s="10"/>
      <c r="AT41" s="10"/>
      <c r="AU41" s="10"/>
    </row>
    <row r="42" spans="1:47" x14ac:dyDescent="0.3">
      <c r="A42" s="3" t="s">
        <v>37</v>
      </c>
      <c r="B42" s="31" t="s">
        <v>38</v>
      </c>
      <c r="C42" s="31" t="s">
        <v>39</v>
      </c>
      <c r="D42" s="49"/>
      <c r="E42" s="50"/>
      <c r="F42" s="50"/>
      <c r="G42" s="11">
        <f t="shared" ref="G42:AI42" si="18">SUM(G44:G54)</f>
        <v>10</v>
      </c>
      <c r="H42" s="11">
        <f t="shared" si="18"/>
        <v>10</v>
      </c>
      <c r="I42" s="11">
        <f t="shared" si="18"/>
        <v>10</v>
      </c>
      <c r="J42" s="11">
        <f t="shared" si="18"/>
        <v>10</v>
      </c>
      <c r="K42" s="11">
        <f t="shared" si="18"/>
        <v>10</v>
      </c>
      <c r="L42" s="11">
        <f t="shared" si="18"/>
        <v>4</v>
      </c>
      <c r="M42" s="11">
        <f t="shared" si="18"/>
        <v>10</v>
      </c>
      <c r="N42" s="11">
        <f t="shared" si="18"/>
        <v>10</v>
      </c>
      <c r="O42" s="11">
        <f t="shared" si="18"/>
        <v>10</v>
      </c>
      <c r="P42" s="11">
        <f t="shared" si="18"/>
        <v>10</v>
      </c>
      <c r="Q42" s="11">
        <f t="shared" si="18"/>
        <v>10</v>
      </c>
      <c r="R42" s="11">
        <f t="shared" si="18"/>
        <v>4</v>
      </c>
      <c r="S42" s="11">
        <f t="shared" si="18"/>
        <v>10</v>
      </c>
      <c r="T42" s="11">
        <f t="shared" si="18"/>
        <v>10</v>
      </c>
      <c r="U42" s="11">
        <f t="shared" si="18"/>
        <v>10</v>
      </c>
      <c r="V42" s="11">
        <f t="shared" si="18"/>
        <v>10</v>
      </c>
      <c r="W42" s="11">
        <f t="shared" si="18"/>
        <v>10</v>
      </c>
      <c r="X42" s="11">
        <f t="shared" si="18"/>
        <v>10</v>
      </c>
      <c r="Y42" s="11">
        <f t="shared" si="18"/>
        <v>10</v>
      </c>
      <c r="Z42" s="11">
        <f t="shared" si="18"/>
        <v>10</v>
      </c>
      <c r="AA42" s="11">
        <f t="shared" si="18"/>
        <v>10</v>
      </c>
      <c r="AB42" s="11">
        <f t="shared" si="18"/>
        <v>10</v>
      </c>
      <c r="AC42" s="11">
        <f t="shared" si="18"/>
        <v>10</v>
      </c>
      <c r="AD42" s="11">
        <f t="shared" si="18"/>
        <v>10</v>
      </c>
      <c r="AE42" s="11">
        <f t="shared" si="18"/>
        <v>10</v>
      </c>
      <c r="AF42" s="11">
        <f t="shared" si="18"/>
        <v>10</v>
      </c>
      <c r="AG42" s="11">
        <f t="shared" si="18"/>
        <v>10</v>
      </c>
      <c r="AH42" s="11">
        <f t="shared" si="18"/>
        <v>10</v>
      </c>
      <c r="AI42" s="11">
        <f t="shared" si="18"/>
        <v>10</v>
      </c>
      <c r="AJ42" s="11">
        <f t="shared" ref="AJ42:AO42" si="19">SUM(AJ44:AJ54)</f>
        <v>10</v>
      </c>
      <c r="AK42" s="11">
        <f t="shared" si="19"/>
        <v>10</v>
      </c>
      <c r="AL42" s="11">
        <f t="shared" si="19"/>
        <v>10</v>
      </c>
      <c r="AM42" s="11">
        <f t="shared" si="19"/>
        <v>10</v>
      </c>
      <c r="AN42" s="11">
        <f t="shared" si="19"/>
        <v>10</v>
      </c>
      <c r="AO42" s="11">
        <f t="shared" si="19"/>
        <v>10</v>
      </c>
      <c r="AP42" s="12">
        <f>COUNTIF(G42:K42,"&gt;0")</f>
        <v>5</v>
      </c>
      <c r="AQ42" s="12">
        <f>COUNTIF(L42:W42,"&gt;0")</f>
        <v>12</v>
      </c>
      <c r="AR42" s="12">
        <f>COUNTIF(X42:AI42,"&gt;0")</f>
        <v>12</v>
      </c>
      <c r="AS42" s="12">
        <f>COUNTIF(AJ42:AO42,"&gt;0")</f>
        <v>6</v>
      </c>
      <c r="AT42" s="48">
        <f>SUM(AP42:AS42)</f>
        <v>35</v>
      </c>
      <c r="AU42" s="48">
        <f t="shared" ref="AU42" si="20">SUM(G42:AO42)</f>
        <v>338</v>
      </c>
    </row>
    <row r="43" spans="1:47" ht="57.6" x14ac:dyDescent="0.3">
      <c r="A43" s="3"/>
      <c r="B43" s="3"/>
      <c r="C43" s="3" t="s">
        <v>40</v>
      </c>
      <c r="D43" s="4" t="s">
        <v>41</v>
      </c>
      <c r="E43" s="47" t="s">
        <v>42</v>
      </c>
      <c r="F43" s="47" t="s">
        <v>43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</row>
    <row r="44" spans="1:47" x14ac:dyDescent="0.3">
      <c r="A44" s="1"/>
      <c r="B44" s="1"/>
      <c r="C44" s="5" t="s">
        <v>44</v>
      </c>
      <c r="D44" s="6" t="s">
        <v>45</v>
      </c>
      <c r="E44" s="6"/>
      <c r="F44" s="6"/>
      <c r="G44" s="14">
        <v>10</v>
      </c>
      <c r="H44" s="14">
        <v>10</v>
      </c>
      <c r="I44" s="14">
        <v>10</v>
      </c>
      <c r="J44" s="14">
        <v>10</v>
      </c>
      <c r="K44" s="14">
        <v>10</v>
      </c>
      <c r="L44" s="16">
        <v>4</v>
      </c>
      <c r="M44" s="16">
        <v>10</v>
      </c>
      <c r="N44" s="16">
        <v>10</v>
      </c>
      <c r="O44" s="16">
        <v>10</v>
      </c>
      <c r="P44" s="16">
        <v>10</v>
      </c>
      <c r="Q44" s="16">
        <v>10</v>
      </c>
      <c r="R44" s="16">
        <v>4</v>
      </c>
      <c r="S44" s="16">
        <v>10</v>
      </c>
      <c r="T44" s="16">
        <v>10</v>
      </c>
      <c r="U44" s="16">
        <v>10</v>
      </c>
      <c r="V44" s="16">
        <v>10</v>
      </c>
      <c r="W44" s="16">
        <v>10</v>
      </c>
      <c r="X44" s="14">
        <v>10</v>
      </c>
      <c r="Y44" s="14">
        <v>10</v>
      </c>
      <c r="Z44" s="14">
        <v>10</v>
      </c>
      <c r="AA44" s="14">
        <v>10</v>
      </c>
      <c r="AB44" s="14">
        <v>10</v>
      </c>
      <c r="AC44" s="14">
        <v>10</v>
      </c>
      <c r="AD44" s="14">
        <v>10</v>
      </c>
      <c r="AE44" s="14">
        <v>10</v>
      </c>
      <c r="AF44" s="14">
        <v>10</v>
      </c>
      <c r="AG44" s="14">
        <v>10</v>
      </c>
      <c r="AH44" s="14">
        <v>10</v>
      </c>
      <c r="AI44" s="14">
        <v>10</v>
      </c>
      <c r="AJ44" s="14">
        <v>10</v>
      </c>
      <c r="AK44" s="14">
        <v>10</v>
      </c>
      <c r="AL44" s="14">
        <v>10</v>
      </c>
      <c r="AM44" s="14">
        <v>10</v>
      </c>
      <c r="AN44" s="14">
        <v>10</v>
      </c>
      <c r="AO44" s="14">
        <v>10</v>
      </c>
      <c r="AP44" s="12">
        <f>COUNTIF(G44:K44,"&gt;0")</f>
        <v>5</v>
      </c>
      <c r="AQ44" s="12">
        <f>COUNTIF(L44:W44,"&gt;0")</f>
        <v>12</v>
      </c>
      <c r="AR44" s="12">
        <f>COUNTIF(H44:AI44,"&gt;0")</f>
        <v>28</v>
      </c>
      <c r="AS44" s="12">
        <f>COUNTIF(AJ44:AO44,"&gt;0")</f>
        <v>6</v>
      </c>
      <c r="AT44" s="48">
        <f t="shared" ref="AT44:AT54" si="21">SUM(AP44:AS44)</f>
        <v>51</v>
      </c>
      <c r="AU44" s="48">
        <f t="shared" ref="AU44:AU54" si="22">SUM(G44:AO44)</f>
        <v>338</v>
      </c>
    </row>
    <row r="45" spans="1:47" x14ac:dyDescent="0.3">
      <c r="A45" s="1"/>
      <c r="B45" s="1"/>
      <c r="C45" s="7"/>
      <c r="D45" s="8"/>
      <c r="E45" s="8"/>
      <c r="F45" s="8"/>
      <c r="G45" s="15"/>
      <c r="H45" s="15"/>
      <c r="I45" s="15"/>
      <c r="J45" s="15"/>
      <c r="K45" s="15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2">
        <f t="shared" ref="AP45:AP54" si="23">COUNTIF(G45:K45,"&gt;0")</f>
        <v>0</v>
      </c>
      <c r="AQ45" s="12">
        <f t="shared" ref="AQ45:AQ54" si="24">COUNTIF(L45:W45,"&gt;0")</f>
        <v>0</v>
      </c>
      <c r="AR45" s="12">
        <f t="shared" ref="AR45:AR54" si="25">COUNTIF(H45:AI45,"&gt;0")</f>
        <v>0</v>
      </c>
      <c r="AS45" s="12">
        <f t="shared" ref="AS45:AS54" si="26">COUNTIF(AJ45:AO45,"&gt;0")</f>
        <v>0</v>
      </c>
      <c r="AT45" s="48">
        <f t="shared" si="21"/>
        <v>0</v>
      </c>
      <c r="AU45" s="48">
        <f t="shared" si="22"/>
        <v>0</v>
      </c>
    </row>
    <row r="46" spans="1:47" x14ac:dyDescent="0.3">
      <c r="A46" s="1"/>
      <c r="B46" s="1"/>
      <c r="C46" s="5"/>
      <c r="D46" s="6"/>
      <c r="E46" s="6"/>
      <c r="F46" s="6"/>
      <c r="G46" s="15"/>
      <c r="H46" s="15"/>
      <c r="I46" s="15"/>
      <c r="J46" s="15"/>
      <c r="K46" s="15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2">
        <f t="shared" si="23"/>
        <v>0</v>
      </c>
      <c r="AQ46" s="12">
        <f t="shared" si="24"/>
        <v>0</v>
      </c>
      <c r="AR46" s="12">
        <f t="shared" si="25"/>
        <v>0</v>
      </c>
      <c r="AS46" s="12">
        <f t="shared" si="26"/>
        <v>0</v>
      </c>
      <c r="AT46" s="48">
        <f t="shared" si="21"/>
        <v>0</v>
      </c>
      <c r="AU46" s="48">
        <f t="shared" si="22"/>
        <v>0</v>
      </c>
    </row>
    <row r="47" spans="1:47" x14ac:dyDescent="0.3">
      <c r="A47" s="1"/>
      <c r="B47" s="1"/>
      <c r="C47" s="7"/>
      <c r="D47" s="8"/>
      <c r="E47" s="8"/>
      <c r="F47" s="8"/>
      <c r="G47" s="15"/>
      <c r="H47" s="15"/>
      <c r="I47" s="15"/>
      <c r="J47" s="15"/>
      <c r="K47" s="15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2">
        <f t="shared" si="23"/>
        <v>0</v>
      </c>
      <c r="AQ47" s="12">
        <f t="shared" si="24"/>
        <v>0</v>
      </c>
      <c r="AR47" s="12">
        <f t="shared" si="25"/>
        <v>0</v>
      </c>
      <c r="AS47" s="12">
        <f t="shared" si="26"/>
        <v>0</v>
      </c>
      <c r="AT47" s="48">
        <f t="shared" si="21"/>
        <v>0</v>
      </c>
      <c r="AU47" s="48">
        <f t="shared" si="22"/>
        <v>0</v>
      </c>
    </row>
    <row r="48" spans="1:47" x14ac:dyDescent="0.3">
      <c r="A48" s="1"/>
      <c r="B48" s="1"/>
      <c r="C48" s="5"/>
      <c r="D48" s="6"/>
      <c r="E48" s="6"/>
      <c r="F48" s="6"/>
      <c r="G48" s="15"/>
      <c r="H48" s="15"/>
      <c r="I48" s="15"/>
      <c r="J48" s="15"/>
      <c r="K48" s="15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2">
        <f t="shared" si="23"/>
        <v>0</v>
      </c>
      <c r="AQ48" s="12">
        <f t="shared" si="24"/>
        <v>0</v>
      </c>
      <c r="AR48" s="12">
        <f t="shared" si="25"/>
        <v>0</v>
      </c>
      <c r="AS48" s="12">
        <f t="shared" si="26"/>
        <v>0</v>
      </c>
      <c r="AT48" s="48">
        <f t="shared" si="21"/>
        <v>0</v>
      </c>
      <c r="AU48" s="48">
        <f t="shared" si="22"/>
        <v>0</v>
      </c>
    </row>
    <row r="49" spans="1:47" x14ac:dyDescent="0.3">
      <c r="A49" s="1"/>
      <c r="B49" s="1"/>
      <c r="C49" s="7"/>
      <c r="D49" s="8"/>
      <c r="E49" s="8"/>
      <c r="F49" s="8"/>
      <c r="G49" s="15"/>
      <c r="H49" s="15"/>
      <c r="I49" s="15"/>
      <c r="J49" s="15"/>
      <c r="K49" s="15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2">
        <f t="shared" si="23"/>
        <v>0</v>
      </c>
      <c r="AQ49" s="12">
        <f t="shared" si="24"/>
        <v>0</v>
      </c>
      <c r="AR49" s="12">
        <f t="shared" si="25"/>
        <v>0</v>
      </c>
      <c r="AS49" s="12">
        <f t="shared" si="26"/>
        <v>0</v>
      </c>
      <c r="AT49" s="48">
        <f t="shared" si="21"/>
        <v>0</v>
      </c>
      <c r="AU49" s="48">
        <f t="shared" si="22"/>
        <v>0</v>
      </c>
    </row>
    <row r="50" spans="1:47" x14ac:dyDescent="0.3">
      <c r="A50" s="1"/>
      <c r="B50" s="1"/>
      <c r="C50" s="5"/>
      <c r="D50" s="6"/>
      <c r="E50" s="6"/>
      <c r="F50" s="6"/>
      <c r="G50" s="15"/>
      <c r="H50" s="15"/>
      <c r="I50" s="15"/>
      <c r="J50" s="15"/>
      <c r="K50" s="15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2">
        <f t="shared" si="23"/>
        <v>0</v>
      </c>
      <c r="AQ50" s="12">
        <f t="shared" si="24"/>
        <v>0</v>
      </c>
      <c r="AR50" s="12">
        <f t="shared" si="25"/>
        <v>0</v>
      </c>
      <c r="AS50" s="12">
        <f t="shared" si="26"/>
        <v>0</v>
      </c>
      <c r="AT50" s="48">
        <f t="shared" si="21"/>
        <v>0</v>
      </c>
      <c r="AU50" s="48">
        <f t="shared" si="22"/>
        <v>0</v>
      </c>
    </row>
    <row r="51" spans="1:47" x14ac:dyDescent="0.3">
      <c r="A51" s="1"/>
      <c r="B51" s="1"/>
      <c r="C51" s="7"/>
      <c r="D51" s="8"/>
      <c r="E51" s="8"/>
      <c r="F51" s="8"/>
      <c r="G51" s="15"/>
      <c r="H51" s="15"/>
      <c r="I51" s="15"/>
      <c r="J51" s="15"/>
      <c r="K51" s="15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2">
        <f t="shared" si="23"/>
        <v>0</v>
      </c>
      <c r="AQ51" s="12">
        <f t="shared" si="24"/>
        <v>0</v>
      </c>
      <c r="AR51" s="12">
        <f t="shared" si="25"/>
        <v>0</v>
      </c>
      <c r="AS51" s="12">
        <f t="shared" si="26"/>
        <v>0</v>
      </c>
      <c r="AT51" s="48">
        <f t="shared" si="21"/>
        <v>0</v>
      </c>
      <c r="AU51" s="48">
        <f t="shared" si="22"/>
        <v>0</v>
      </c>
    </row>
    <row r="52" spans="1:47" x14ac:dyDescent="0.3">
      <c r="A52" s="1"/>
      <c r="B52" s="1"/>
      <c r="C52" s="5"/>
      <c r="D52" s="6"/>
      <c r="E52" s="6"/>
      <c r="F52" s="6"/>
      <c r="G52" s="15"/>
      <c r="H52" s="15"/>
      <c r="I52" s="15"/>
      <c r="J52" s="15"/>
      <c r="K52" s="15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2">
        <f t="shared" si="23"/>
        <v>0</v>
      </c>
      <c r="AQ52" s="12">
        <f t="shared" si="24"/>
        <v>0</v>
      </c>
      <c r="AR52" s="12">
        <f t="shared" si="25"/>
        <v>0</v>
      </c>
      <c r="AS52" s="12">
        <f t="shared" si="26"/>
        <v>0</v>
      </c>
      <c r="AT52" s="48">
        <f t="shared" si="21"/>
        <v>0</v>
      </c>
      <c r="AU52" s="48">
        <f t="shared" si="22"/>
        <v>0</v>
      </c>
    </row>
    <row r="53" spans="1:47" x14ac:dyDescent="0.3">
      <c r="A53" s="1"/>
      <c r="B53" s="1"/>
      <c r="C53" s="7"/>
      <c r="D53" s="8"/>
      <c r="E53" s="8"/>
      <c r="F53" s="8"/>
      <c r="G53" s="15"/>
      <c r="H53" s="15"/>
      <c r="I53" s="15"/>
      <c r="J53" s="15"/>
      <c r="K53" s="15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2">
        <f t="shared" si="23"/>
        <v>0</v>
      </c>
      <c r="AQ53" s="12">
        <f t="shared" si="24"/>
        <v>0</v>
      </c>
      <c r="AR53" s="12">
        <f t="shared" si="25"/>
        <v>0</v>
      </c>
      <c r="AS53" s="12">
        <f t="shared" si="26"/>
        <v>0</v>
      </c>
      <c r="AT53" s="48">
        <f t="shared" si="21"/>
        <v>0</v>
      </c>
      <c r="AU53" s="48">
        <f t="shared" si="22"/>
        <v>0</v>
      </c>
    </row>
    <row r="54" spans="1:47" x14ac:dyDescent="0.3">
      <c r="A54" s="1"/>
      <c r="B54" s="1"/>
      <c r="C54" s="5"/>
      <c r="D54" s="6"/>
      <c r="E54" s="6"/>
      <c r="F54" s="6"/>
      <c r="G54" s="15"/>
      <c r="H54" s="15"/>
      <c r="I54" s="15"/>
      <c r="J54" s="15"/>
      <c r="K54" s="15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2">
        <f t="shared" si="23"/>
        <v>0</v>
      </c>
      <c r="AQ54" s="12">
        <f t="shared" si="24"/>
        <v>0</v>
      </c>
      <c r="AR54" s="12">
        <f t="shared" si="25"/>
        <v>0</v>
      </c>
      <c r="AS54" s="12">
        <f t="shared" si="26"/>
        <v>0</v>
      </c>
      <c r="AT54" s="48">
        <f t="shared" si="21"/>
        <v>0</v>
      </c>
      <c r="AU54" s="48">
        <f t="shared" si="22"/>
        <v>0</v>
      </c>
    </row>
  </sheetData>
  <mergeCells count="12">
    <mergeCell ref="AP2:AS5"/>
    <mergeCell ref="G40:K40"/>
    <mergeCell ref="G6:K6"/>
    <mergeCell ref="G23:K23"/>
    <mergeCell ref="X6:AI6"/>
    <mergeCell ref="X23:AI23"/>
    <mergeCell ref="AJ6:AO6"/>
    <mergeCell ref="X40:AI40"/>
    <mergeCell ref="L6:W6"/>
    <mergeCell ref="L23:W23"/>
    <mergeCell ref="L40:W40"/>
    <mergeCell ref="AJ23:AO23"/>
  </mergeCells>
  <conditionalFormatting sqref="D9:F20 D26:F37 D43:F54">
    <cfRule type="expression" dxfId="1" priority="6">
      <formula>(LEN(D9))=9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Q32"/>
  <sheetViews>
    <sheetView topLeftCell="A3" zoomScale="90" zoomScaleNormal="90" workbookViewId="0">
      <selection activeCell="P11" sqref="P11"/>
    </sheetView>
  </sheetViews>
  <sheetFormatPr baseColWidth="10" defaultColWidth="11.44140625" defaultRowHeight="14.4" x14ac:dyDescent="0.3"/>
  <cols>
    <col min="2" max="2" width="31.6640625" bestFit="1" customWidth="1"/>
    <col min="3" max="3" width="10.6640625" bestFit="1" customWidth="1"/>
    <col min="4" max="4" width="16.6640625" customWidth="1"/>
    <col min="5" max="5" width="15.33203125" customWidth="1"/>
    <col min="6" max="6" width="18.6640625" customWidth="1"/>
    <col min="7" max="7" width="33.33203125" customWidth="1"/>
    <col min="8" max="8" width="15.5546875" customWidth="1"/>
    <col min="9" max="9" width="16.33203125" customWidth="1"/>
    <col min="10" max="10" width="20.6640625" customWidth="1"/>
    <col min="11" max="11" width="18.44140625" customWidth="1"/>
    <col min="12" max="12" width="19.44140625" customWidth="1"/>
    <col min="13" max="13" width="11.44140625" customWidth="1"/>
    <col min="14" max="14" width="16.6640625" customWidth="1"/>
    <col min="15" max="15" width="14.33203125" customWidth="1"/>
    <col min="16" max="16" width="19.33203125" customWidth="1"/>
    <col min="17" max="17" width="15.6640625" customWidth="1"/>
  </cols>
  <sheetData>
    <row r="2" spans="1:173" s="36" customFormat="1" ht="15" customHeight="1" x14ac:dyDescent="0.3">
      <c r="A2" s="95" t="s">
        <v>46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</row>
    <row r="3" spans="1:173" s="36" customFormat="1" ht="15" customHeight="1" x14ac:dyDescent="0.3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</row>
    <row r="5" spans="1:173" ht="14.1" customHeight="1" x14ac:dyDescent="0.3"/>
    <row r="6" spans="1:173" ht="28.5" customHeight="1" x14ac:dyDescent="0.3">
      <c r="I6" s="92" t="s">
        <v>47</v>
      </c>
      <c r="J6" s="93"/>
      <c r="K6" s="93"/>
      <c r="L6" s="93"/>
      <c r="M6" s="94"/>
      <c r="N6" s="92" t="s">
        <v>48</v>
      </c>
      <c r="O6" s="93"/>
      <c r="P6" s="93"/>
    </row>
    <row r="7" spans="1:173" x14ac:dyDescent="0.3">
      <c r="B7" s="1"/>
    </row>
    <row r="8" spans="1:173" ht="14.7" customHeight="1" x14ac:dyDescent="0.3">
      <c r="A8" s="91" t="s">
        <v>137</v>
      </c>
      <c r="B8" s="88" t="s">
        <v>49</v>
      </c>
      <c r="C8" s="88" t="s">
        <v>41</v>
      </c>
      <c r="D8" s="88" t="s">
        <v>50</v>
      </c>
      <c r="E8" s="88" t="s">
        <v>51</v>
      </c>
      <c r="F8" s="88" t="s">
        <v>52</v>
      </c>
      <c r="G8" s="88" t="s">
        <v>53</v>
      </c>
      <c r="H8" s="88" t="s">
        <v>54</v>
      </c>
      <c r="I8" s="88" t="s">
        <v>55</v>
      </c>
      <c r="J8" s="88" t="s">
        <v>56</v>
      </c>
      <c r="K8" s="88" t="s">
        <v>57</v>
      </c>
      <c r="L8" s="88" t="s">
        <v>58</v>
      </c>
      <c r="M8" s="88" t="s">
        <v>59</v>
      </c>
      <c r="N8" s="88" t="s">
        <v>60</v>
      </c>
      <c r="O8" s="88" t="s">
        <v>61</v>
      </c>
      <c r="P8" s="88" t="s">
        <v>62</v>
      </c>
    </row>
    <row r="9" spans="1:173" x14ac:dyDescent="0.3">
      <c r="A9" s="9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0" spans="1:173" ht="28.5" customHeight="1" x14ac:dyDescent="0.3">
      <c r="A10" s="91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</row>
    <row r="11" spans="1:173" x14ac:dyDescent="0.3">
      <c r="A11" s="13"/>
      <c r="B11" s="17" t="s">
        <v>44</v>
      </c>
      <c r="C11" s="17" t="s">
        <v>45</v>
      </c>
      <c r="D11" s="17"/>
      <c r="E11" s="37"/>
      <c r="F11" s="37"/>
      <c r="G11" s="44">
        <v>1000</v>
      </c>
      <c r="H11" s="42">
        <f>O11/G11</f>
        <v>0</v>
      </c>
      <c r="I11" s="17"/>
      <c r="J11" s="17"/>
      <c r="K11" s="17">
        <f>I11-J11</f>
        <v>0</v>
      </c>
      <c r="L11" s="17"/>
      <c r="M11" s="17">
        <f>K11+L11</f>
        <v>0</v>
      </c>
      <c r="N11" s="17">
        <f>M11/G11</f>
        <v>0</v>
      </c>
      <c r="O11" s="17"/>
      <c r="P11" s="17">
        <f>N11*O11</f>
        <v>0</v>
      </c>
    </row>
    <row r="12" spans="1:173" x14ac:dyDescent="0.3">
      <c r="A12" s="13"/>
      <c r="B12" s="18" t="s">
        <v>63</v>
      </c>
      <c r="C12" s="18"/>
      <c r="D12" s="18"/>
      <c r="E12" s="38"/>
      <c r="F12" s="38"/>
      <c r="G12" s="45">
        <v>1100</v>
      </c>
      <c r="H12" s="43">
        <f t="shared" ref="H12:H14" si="0">O12/G12</f>
        <v>0</v>
      </c>
      <c r="I12" s="18"/>
      <c r="J12" s="18"/>
      <c r="K12" s="18">
        <f t="shared" ref="K12:K14" si="1">I12-J12</f>
        <v>0</v>
      </c>
      <c r="L12" s="18"/>
      <c r="M12" s="18">
        <f t="shared" ref="M12:M14" si="2">K12+L12</f>
        <v>0</v>
      </c>
      <c r="N12" s="18">
        <f>M12/G12</f>
        <v>0</v>
      </c>
      <c r="O12" s="18"/>
      <c r="P12" s="18">
        <f>N12*O12</f>
        <v>0</v>
      </c>
    </row>
    <row r="13" spans="1:173" x14ac:dyDescent="0.3">
      <c r="A13" s="13"/>
      <c r="B13" s="17" t="s">
        <v>64</v>
      </c>
      <c r="C13" s="17"/>
      <c r="D13" s="17"/>
      <c r="E13" s="37"/>
      <c r="F13" s="37"/>
      <c r="G13" s="44">
        <v>1200</v>
      </c>
      <c r="H13" s="42">
        <f t="shared" si="0"/>
        <v>0</v>
      </c>
      <c r="I13" s="17"/>
      <c r="J13" s="17"/>
      <c r="K13" s="17">
        <f t="shared" si="1"/>
        <v>0</v>
      </c>
      <c r="L13" s="17"/>
      <c r="M13" s="17">
        <f>K13+L13</f>
        <v>0</v>
      </c>
      <c r="N13" s="17">
        <f>M13/G13</f>
        <v>0</v>
      </c>
      <c r="O13" s="17"/>
      <c r="P13" s="17">
        <f>N13*O13</f>
        <v>0</v>
      </c>
    </row>
    <row r="14" spans="1:173" x14ac:dyDescent="0.3">
      <c r="A14" s="13"/>
      <c r="B14" s="18" t="s">
        <v>65</v>
      </c>
      <c r="C14" s="18"/>
      <c r="D14" s="18"/>
      <c r="E14" s="38"/>
      <c r="F14" s="38"/>
      <c r="G14" s="45">
        <v>1300</v>
      </c>
      <c r="H14" s="43">
        <f t="shared" si="0"/>
        <v>0</v>
      </c>
      <c r="I14" s="18"/>
      <c r="J14" s="18"/>
      <c r="K14" s="18">
        <f t="shared" si="1"/>
        <v>0</v>
      </c>
      <c r="L14" s="18"/>
      <c r="M14" s="18">
        <f t="shared" si="2"/>
        <v>0</v>
      </c>
      <c r="N14" s="18">
        <f>M14/G14</f>
        <v>0</v>
      </c>
      <c r="O14" s="18"/>
      <c r="P14" s="18">
        <f>N14*O14</f>
        <v>0</v>
      </c>
    </row>
    <row r="15" spans="1:173" x14ac:dyDescent="0.3">
      <c r="A15" s="13"/>
      <c r="B15" s="17"/>
      <c r="C15" s="17"/>
      <c r="D15" s="17"/>
      <c r="E15" s="37"/>
      <c r="F15" s="37"/>
      <c r="G15" s="44"/>
      <c r="H15" s="42"/>
      <c r="I15" s="17"/>
      <c r="J15" s="17"/>
      <c r="K15" s="17"/>
      <c r="L15" s="17"/>
      <c r="M15" s="17"/>
      <c r="N15" s="17"/>
      <c r="O15" s="17"/>
      <c r="P15" s="17"/>
    </row>
    <row r="16" spans="1:173" x14ac:dyDescent="0.3">
      <c r="A16" s="13"/>
      <c r="B16" s="18"/>
      <c r="C16" s="18"/>
      <c r="D16" s="18"/>
      <c r="E16" s="38"/>
      <c r="F16" s="38"/>
      <c r="G16" s="45"/>
      <c r="H16" s="43"/>
      <c r="I16" s="18"/>
      <c r="J16" s="18"/>
      <c r="K16" s="18"/>
      <c r="L16" s="18"/>
      <c r="M16" s="18"/>
      <c r="N16" s="18"/>
      <c r="O16" s="18"/>
      <c r="P16" s="18"/>
    </row>
    <row r="17" spans="1:173" x14ac:dyDescent="0.3">
      <c r="A17" s="13"/>
      <c r="B17" s="17"/>
      <c r="C17" s="17"/>
      <c r="D17" s="17"/>
      <c r="E17" s="37"/>
      <c r="F17" s="37"/>
      <c r="G17" s="44"/>
      <c r="H17" s="17"/>
      <c r="I17" s="17"/>
      <c r="J17" s="17"/>
      <c r="K17" s="17"/>
      <c r="L17" s="17"/>
      <c r="M17" s="17"/>
      <c r="N17" s="17"/>
      <c r="O17" s="17"/>
      <c r="P17" s="17"/>
    </row>
    <row r="18" spans="1:173" x14ac:dyDescent="0.3">
      <c r="A18" s="13"/>
      <c r="B18" s="18"/>
      <c r="C18" s="18"/>
      <c r="D18" s="18"/>
      <c r="E18" s="38"/>
      <c r="F18" s="38"/>
      <c r="G18" s="45"/>
      <c r="H18" s="18"/>
      <c r="I18" s="18"/>
      <c r="J18" s="18"/>
      <c r="K18" s="18"/>
      <c r="L18" s="18"/>
      <c r="M18" s="18"/>
      <c r="N18" s="18"/>
      <c r="O18" s="18"/>
      <c r="P18" s="18"/>
    </row>
    <row r="19" spans="1:173" x14ac:dyDescent="0.3">
      <c r="A19" s="13"/>
      <c r="B19" s="17"/>
      <c r="C19" s="17"/>
      <c r="D19" s="17"/>
      <c r="E19" s="37"/>
      <c r="F19" s="37"/>
      <c r="G19" s="44"/>
      <c r="H19" s="17"/>
      <c r="I19" s="17"/>
      <c r="J19" s="17"/>
      <c r="K19" s="17"/>
      <c r="L19" s="17"/>
      <c r="M19" s="17"/>
      <c r="N19" s="17"/>
      <c r="O19" s="17"/>
      <c r="P19" s="17"/>
    </row>
    <row r="20" spans="1:173" x14ac:dyDescent="0.3">
      <c r="A20" s="13"/>
      <c r="B20" s="18"/>
      <c r="C20" s="18"/>
      <c r="D20" s="18"/>
      <c r="E20" s="38"/>
      <c r="F20" s="38"/>
      <c r="G20" s="45"/>
      <c r="H20" s="18"/>
      <c r="I20" s="18"/>
      <c r="J20" s="18"/>
      <c r="K20" s="18"/>
      <c r="L20" s="18"/>
      <c r="M20" s="18"/>
      <c r="N20" s="18"/>
      <c r="O20" s="18"/>
      <c r="P20" s="18"/>
    </row>
    <row r="21" spans="1:173" x14ac:dyDescent="0.3">
      <c r="A21" s="13"/>
      <c r="B21" s="17"/>
      <c r="C21" s="17"/>
      <c r="D21" s="17"/>
      <c r="E21" s="37"/>
      <c r="F21" s="37"/>
      <c r="G21" s="44"/>
      <c r="H21" s="17"/>
      <c r="I21" s="17"/>
      <c r="J21" s="17"/>
      <c r="K21" s="17"/>
      <c r="L21" s="17"/>
      <c r="M21" s="17"/>
      <c r="N21" s="17"/>
      <c r="O21" s="17"/>
      <c r="P21" s="17"/>
    </row>
    <row r="22" spans="1:173" x14ac:dyDescent="0.3">
      <c r="A22" s="13"/>
      <c r="B22" s="18"/>
      <c r="C22" s="18"/>
      <c r="D22" s="18"/>
      <c r="E22" s="38"/>
      <c r="F22" s="38"/>
      <c r="G22" s="45"/>
      <c r="H22" s="18"/>
      <c r="I22" s="18"/>
      <c r="J22" s="18"/>
      <c r="K22" s="18"/>
      <c r="L22" s="18"/>
      <c r="M22" s="18"/>
      <c r="N22" s="18"/>
      <c r="O22" s="18"/>
      <c r="P22" s="18"/>
    </row>
    <row r="24" spans="1:173" x14ac:dyDescent="0.3">
      <c r="I24" s="20" t="s">
        <v>66</v>
      </c>
      <c r="J24" s="19"/>
      <c r="K24" s="19"/>
      <c r="L24" s="19"/>
      <c r="M24" s="19"/>
      <c r="N24" s="19"/>
      <c r="O24" s="19"/>
      <c r="P24" s="19"/>
    </row>
    <row r="25" spans="1:173" x14ac:dyDescent="0.3">
      <c r="A25" s="46" t="s">
        <v>67</v>
      </c>
    </row>
    <row r="26" spans="1:173" s="36" customFormat="1" ht="15" customHeight="1" x14ac:dyDescent="0.3">
      <c r="A26" t="s">
        <v>139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</row>
    <row r="27" spans="1:173" s="36" customFormat="1" ht="15" customHeight="1" x14ac:dyDescent="0.3">
      <c r="A27" t="s">
        <v>68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</row>
    <row r="28" spans="1:173" x14ac:dyDescent="0.3">
      <c r="A28" t="s">
        <v>69</v>
      </c>
    </row>
    <row r="29" spans="1:173" x14ac:dyDescent="0.3">
      <c r="A29" t="s">
        <v>70</v>
      </c>
    </row>
    <row r="30" spans="1:173" x14ac:dyDescent="0.3">
      <c r="A30" t="s">
        <v>71</v>
      </c>
    </row>
    <row r="31" spans="1:173" x14ac:dyDescent="0.3">
      <c r="A31" t="s">
        <v>72</v>
      </c>
    </row>
    <row r="32" spans="1:173" x14ac:dyDescent="0.3">
      <c r="A32" t="s">
        <v>73</v>
      </c>
    </row>
  </sheetData>
  <mergeCells count="19">
    <mergeCell ref="A2:P3"/>
    <mergeCell ref="D8:D10"/>
    <mergeCell ref="E8:E10"/>
    <mergeCell ref="I8:I10"/>
    <mergeCell ref="K8:K10"/>
    <mergeCell ref="F8:F10"/>
    <mergeCell ref="O8:O10"/>
    <mergeCell ref="G8:G10"/>
    <mergeCell ref="P8:P10"/>
    <mergeCell ref="B8:B10"/>
    <mergeCell ref="C8:C10"/>
    <mergeCell ref="J8:J10"/>
    <mergeCell ref="H8:H10"/>
    <mergeCell ref="N8:N10"/>
    <mergeCell ref="A8:A10"/>
    <mergeCell ref="L8:L10"/>
    <mergeCell ref="M8:M10"/>
    <mergeCell ref="N6:P6"/>
    <mergeCell ref="I6:M6"/>
  </mergeCells>
  <pageMargins left="0.25" right="0.25" top="0.75" bottom="0.75" header="0.3" footer="0.3"/>
  <pageSetup paperSize="9" scale="52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90" zoomScaleNormal="90" workbookViewId="0">
      <selection sqref="A1:H7"/>
    </sheetView>
  </sheetViews>
  <sheetFormatPr baseColWidth="10" defaultColWidth="11.44140625" defaultRowHeight="14.4" x14ac:dyDescent="0.3"/>
  <cols>
    <col min="1" max="1" width="33.44140625" customWidth="1"/>
    <col min="2" max="2" width="19.5546875" customWidth="1"/>
    <col min="3" max="3" width="18" customWidth="1"/>
    <col min="4" max="4" width="26.6640625" customWidth="1"/>
    <col min="5" max="5" width="25.6640625" customWidth="1"/>
    <col min="6" max="6" width="25.44140625" customWidth="1"/>
    <col min="7" max="7" width="18.33203125" customWidth="1"/>
    <col min="8" max="8" width="28.33203125" customWidth="1"/>
    <col min="9" max="9" width="15.33203125" customWidth="1"/>
    <col min="10" max="10" width="15.44140625" customWidth="1"/>
    <col min="11" max="11" width="16.33203125" customWidth="1"/>
  </cols>
  <sheetData>
    <row r="1" spans="1:8" ht="42" customHeight="1" x14ac:dyDescent="0.3">
      <c r="A1" s="96" t="s">
        <v>138</v>
      </c>
      <c r="B1" s="97"/>
      <c r="C1" s="97"/>
      <c r="D1" s="97"/>
      <c r="E1" s="97"/>
      <c r="F1" s="97"/>
      <c r="G1" s="97"/>
      <c r="H1" s="98"/>
    </row>
    <row r="2" spans="1:8" ht="85.5" customHeight="1" x14ac:dyDescent="0.3">
      <c r="A2" s="39" t="s">
        <v>74</v>
      </c>
      <c r="B2" s="40" t="s">
        <v>75</v>
      </c>
      <c r="C2" s="39" t="s">
        <v>76</v>
      </c>
      <c r="D2" s="40" t="s">
        <v>77</v>
      </c>
      <c r="E2" s="39" t="s">
        <v>78</v>
      </c>
      <c r="F2" s="39" t="s">
        <v>79</v>
      </c>
      <c r="G2" s="39" t="s">
        <v>80</v>
      </c>
      <c r="H2" s="39" t="s">
        <v>81</v>
      </c>
    </row>
    <row r="3" spans="1:8" x14ac:dyDescent="0.3">
      <c r="A3" s="13"/>
      <c r="B3" s="13"/>
      <c r="C3" s="13">
        <v>100</v>
      </c>
      <c r="D3" s="13">
        <v>50</v>
      </c>
      <c r="E3" s="13"/>
      <c r="F3" s="13">
        <v>20</v>
      </c>
      <c r="G3" s="13">
        <v>1800</v>
      </c>
      <c r="H3" s="13">
        <f>C3*D3*F3/G3</f>
        <v>55.555555555555557</v>
      </c>
    </row>
    <row r="4" spans="1:8" x14ac:dyDescent="0.3">
      <c r="A4" s="13"/>
      <c r="B4" s="13"/>
      <c r="C4" s="13"/>
      <c r="D4" s="13"/>
      <c r="E4" s="13"/>
      <c r="F4" s="13"/>
      <c r="G4" s="13"/>
      <c r="H4" s="13"/>
    </row>
    <row r="5" spans="1:8" x14ac:dyDescent="0.3">
      <c r="A5" s="13"/>
      <c r="B5" s="13"/>
      <c r="C5" s="13"/>
      <c r="D5" s="13"/>
      <c r="E5" s="13"/>
      <c r="F5" s="13"/>
      <c r="G5" s="13"/>
      <c r="H5" s="13"/>
    </row>
    <row r="6" spans="1:8" x14ac:dyDescent="0.3">
      <c r="A6" s="13"/>
      <c r="B6" s="13"/>
      <c r="C6" s="13"/>
      <c r="D6" s="13"/>
      <c r="E6" s="13"/>
      <c r="F6" s="13"/>
      <c r="G6" s="13"/>
      <c r="H6" s="13"/>
    </row>
    <row r="7" spans="1:8" x14ac:dyDescent="0.3">
      <c r="A7" s="13"/>
      <c r="B7" s="13"/>
      <c r="C7" s="13"/>
      <c r="D7" s="13"/>
      <c r="E7" s="13"/>
      <c r="F7" s="13"/>
      <c r="G7" s="13"/>
      <c r="H7" s="13"/>
    </row>
    <row r="8" spans="1:8" x14ac:dyDescent="0.3">
      <c r="A8" s="13"/>
      <c r="B8" s="13"/>
      <c r="C8" s="13"/>
      <c r="D8" s="11"/>
      <c r="E8" s="13"/>
      <c r="F8" s="13"/>
      <c r="G8" s="13"/>
      <c r="H8" s="13"/>
    </row>
    <row r="9" spans="1:8" x14ac:dyDescent="0.3">
      <c r="A9" s="13"/>
      <c r="B9" s="13"/>
      <c r="C9" s="13"/>
      <c r="D9" s="13"/>
      <c r="E9" s="13"/>
      <c r="F9" s="13"/>
      <c r="G9" s="13"/>
      <c r="H9" s="13"/>
    </row>
    <row r="10" spans="1:8" x14ac:dyDescent="0.3">
      <c r="A10" s="13"/>
      <c r="B10" s="13"/>
      <c r="C10" s="13"/>
      <c r="D10" s="13"/>
      <c r="E10" s="13"/>
      <c r="F10" s="13"/>
      <c r="G10" s="13"/>
      <c r="H10" s="13"/>
    </row>
    <row r="11" spans="1:8" x14ac:dyDescent="0.3">
      <c r="A11" s="13"/>
      <c r="B11" s="13"/>
      <c r="C11" s="13"/>
      <c r="D11" s="13"/>
      <c r="E11" s="13"/>
      <c r="F11" s="13"/>
      <c r="G11" s="13"/>
      <c r="H11" s="13"/>
    </row>
    <row r="12" spans="1:8" x14ac:dyDescent="0.3">
      <c r="A12" s="13"/>
      <c r="B12" s="13"/>
      <c r="C12" s="13"/>
      <c r="D12" s="13"/>
      <c r="E12" s="13"/>
      <c r="F12" s="13"/>
      <c r="G12" s="13"/>
      <c r="H12" s="13"/>
    </row>
    <row r="13" spans="1:8" x14ac:dyDescent="0.3">
      <c r="A13" s="13"/>
      <c r="B13" s="13"/>
      <c r="C13" s="13"/>
      <c r="D13" s="13"/>
      <c r="E13" s="13"/>
      <c r="F13" s="13"/>
      <c r="G13" s="13"/>
      <c r="H13" s="13"/>
    </row>
    <row r="14" spans="1:8" x14ac:dyDescent="0.3">
      <c r="A14" s="13"/>
      <c r="B14" s="13"/>
      <c r="C14" s="13"/>
      <c r="D14" s="13"/>
      <c r="E14" s="13"/>
      <c r="F14" s="13"/>
      <c r="G14" s="13"/>
      <c r="H14" s="13"/>
    </row>
    <row r="15" spans="1:8" x14ac:dyDescent="0.3">
      <c r="A15" s="13"/>
      <c r="B15" s="13"/>
      <c r="C15" s="13"/>
      <c r="D15" s="13"/>
      <c r="E15" s="13"/>
      <c r="F15" s="13"/>
      <c r="G15" s="13"/>
      <c r="H15" s="13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LB61"/>
  <sheetViews>
    <sheetView workbookViewId="0">
      <selection activeCell="D12" sqref="D12"/>
    </sheetView>
  </sheetViews>
  <sheetFormatPr baseColWidth="10" defaultColWidth="11.44140625" defaultRowHeight="14.4" x14ac:dyDescent="0.3"/>
  <cols>
    <col min="1" max="1" width="20.33203125" customWidth="1"/>
    <col min="2" max="2" width="11.44140625" customWidth="1"/>
    <col min="3" max="3" width="22.33203125" customWidth="1"/>
    <col min="4" max="4" width="22.6640625" customWidth="1"/>
    <col min="6" max="6" width="20.44140625" customWidth="1"/>
    <col min="7" max="7" width="13.6640625" customWidth="1"/>
    <col min="8" max="8" width="21.6640625" customWidth="1"/>
    <col min="9" max="9" width="24.6640625" customWidth="1"/>
    <col min="10" max="10" width="22.6640625" customWidth="1"/>
  </cols>
  <sheetData>
    <row r="5" spans="1:990" s="73" customFormat="1" ht="16.5" customHeight="1" x14ac:dyDescent="0.3">
      <c r="A5" s="102" t="s">
        <v>135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</row>
    <row r="6" spans="1:990" s="73" customFormat="1" ht="16.5" customHeight="1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</row>
    <row r="8" spans="1:990" ht="18" customHeight="1" x14ac:dyDescent="0.3">
      <c r="A8" s="99" t="s">
        <v>82</v>
      </c>
      <c r="B8" s="99" t="s">
        <v>83</v>
      </c>
      <c r="C8" s="99" t="s">
        <v>84</v>
      </c>
      <c r="D8" s="101" t="s">
        <v>85</v>
      </c>
      <c r="E8" s="101" t="s">
        <v>86</v>
      </c>
      <c r="F8" s="99" t="s">
        <v>87</v>
      </c>
      <c r="G8" s="99" t="s">
        <v>88</v>
      </c>
      <c r="H8" s="99" t="s">
        <v>89</v>
      </c>
      <c r="I8" s="99" t="s">
        <v>90</v>
      </c>
      <c r="J8" s="99"/>
      <c r="K8" s="99" t="s">
        <v>91</v>
      </c>
      <c r="L8" s="99"/>
    </row>
    <row r="9" spans="1:990" ht="18" customHeight="1" x14ac:dyDescent="0.3">
      <c r="A9" s="99"/>
      <c r="B9" s="99"/>
      <c r="C9" s="99"/>
      <c r="D9" s="101"/>
      <c r="E9" s="101"/>
      <c r="F9" s="99"/>
      <c r="G9" s="99"/>
      <c r="H9" s="99"/>
      <c r="I9" s="26" t="s">
        <v>92</v>
      </c>
      <c r="J9" s="26" t="s">
        <v>93</v>
      </c>
      <c r="K9" s="26" t="s">
        <v>94</v>
      </c>
      <c r="L9" s="26" t="s">
        <v>95</v>
      </c>
    </row>
    <row r="10" spans="1:990" x14ac:dyDescent="0.3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3"/>
    </row>
    <row r="11" spans="1:990" x14ac:dyDescent="0.3">
      <c r="A11" s="24"/>
      <c r="B11" s="24"/>
      <c r="C11" s="24"/>
      <c r="D11" s="24"/>
      <c r="E11" s="25"/>
      <c r="F11" s="25"/>
      <c r="G11" s="25"/>
      <c r="H11" s="25"/>
      <c r="I11" s="24"/>
      <c r="J11" s="24"/>
      <c r="K11" s="24"/>
      <c r="L11" s="25"/>
    </row>
    <row r="12" spans="1:990" x14ac:dyDescent="0.3">
      <c r="A12" s="22"/>
      <c r="B12" s="22"/>
      <c r="C12" s="22"/>
      <c r="D12" s="22"/>
      <c r="E12" s="23"/>
      <c r="F12" s="23"/>
      <c r="G12" s="23"/>
      <c r="H12" s="23"/>
      <c r="I12" s="22"/>
      <c r="J12" s="22"/>
      <c r="K12" s="22"/>
      <c r="L12" s="23"/>
    </row>
    <row r="13" spans="1:990" x14ac:dyDescent="0.3">
      <c r="A13" s="24"/>
      <c r="B13" s="24"/>
      <c r="C13" s="24"/>
      <c r="D13" s="24"/>
      <c r="E13" s="25"/>
      <c r="F13" s="25"/>
      <c r="G13" s="25"/>
      <c r="H13" s="25"/>
      <c r="I13" s="24"/>
      <c r="J13" s="24"/>
      <c r="K13" s="24"/>
      <c r="L13" s="25"/>
    </row>
    <row r="14" spans="1:990" x14ac:dyDescent="0.3">
      <c r="A14" s="22"/>
      <c r="B14" s="22"/>
      <c r="C14" s="22"/>
      <c r="D14" s="22"/>
      <c r="E14" s="23"/>
      <c r="F14" s="23"/>
      <c r="G14" s="23"/>
      <c r="H14" s="23"/>
      <c r="I14" s="22"/>
      <c r="J14" s="22"/>
      <c r="K14" s="22"/>
      <c r="L14" s="23"/>
    </row>
    <row r="15" spans="1:990" x14ac:dyDescent="0.3">
      <c r="A15" s="24"/>
      <c r="B15" s="24"/>
      <c r="C15" s="24"/>
      <c r="D15" s="24"/>
      <c r="E15" s="25"/>
      <c r="F15" s="25"/>
      <c r="G15" s="25"/>
      <c r="H15" s="25"/>
      <c r="I15" s="24"/>
      <c r="J15" s="24"/>
      <c r="K15" s="24"/>
      <c r="L15" s="25"/>
    </row>
    <row r="18" spans="1:990" s="73" customFormat="1" ht="15" customHeight="1" x14ac:dyDescent="0.3">
      <c r="A18" s="100" t="s">
        <v>146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</row>
    <row r="19" spans="1:990" s="73" customFormat="1" ht="15" customHeight="1" x14ac:dyDescent="0.3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</row>
    <row r="21" spans="1:990" ht="15" customHeight="1" x14ac:dyDescent="0.3">
      <c r="A21" s="99" t="s">
        <v>82</v>
      </c>
      <c r="B21" s="99" t="s">
        <v>83</v>
      </c>
      <c r="C21" s="99" t="s">
        <v>84</v>
      </c>
      <c r="D21" s="101" t="s">
        <v>85</v>
      </c>
      <c r="E21" s="101" t="s">
        <v>86</v>
      </c>
      <c r="F21" s="99" t="s">
        <v>87</v>
      </c>
      <c r="G21" s="99" t="s">
        <v>88</v>
      </c>
      <c r="H21" s="99" t="s">
        <v>89</v>
      </c>
      <c r="I21" s="99" t="s">
        <v>90</v>
      </c>
      <c r="J21" s="99"/>
      <c r="K21" s="99" t="s">
        <v>91</v>
      </c>
      <c r="L21" s="99"/>
    </row>
    <row r="22" spans="1:990" x14ac:dyDescent="0.3">
      <c r="A22" s="99"/>
      <c r="B22" s="99"/>
      <c r="C22" s="99"/>
      <c r="D22" s="101"/>
      <c r="E22" s="101"/>
      <c r="F22" s="99"/>
      <c r="G22" s="99"/>
      <c r="H22" s="99"/>
      <c r="I22" s="26" t="s">
        <v>92</v>
      </c>
      <c r="J22" s="26" t="s">
        <v>93</v>
      </c>
      <c r="K22" s="26" t="s">
        <v>94</v>
      </c>
      <c r="L22" s="26" t="s">
        <v>95</v>
      </c>
    </row>
    <row r="23" spans="1:990" x14ac:dyDescent="0.3">
      <c r="A23" s="22"/>
      <c r="B23" s="22"/>
      <c r="C23" s="22"/>
      <c r="D23" s="22"/>
      <c r="E23" s="23"/>
      <c r="F23" s="23"/>
      <c r="G23" s="23"/>
      <c r="H23" s="23"/>
      <c r="I23" s="22"/>
      <c r="J23" s="22"/>
      <c r="K23" s="22"/>
      <c r="L23" s="23"/>
    </row>
    <row r="24" spans="1:990" x14ac:dyDescent="0.3">
      <c r="A24" s="24"/>
      <c r="B24" s="24"/>
      <c r="C24" s="24"/>
      <c r="D24" s="24"/>
      <c r="E24" s="25"/>
      <c r="F24" s="25"/>
      <c r="G24" s="25"/>
      <c r="H24" s="25"/>
      <c r="I24" s="24"/>
      <c r="J24" s="24"/>
      <c r="K24" s="24"/>
      <c r="L24" s="25"/>
    </row>
    <row r="25" spans="1:990" x14ac:dyDescent="0.3">
      <c r="A25" s="22"/>
      <c r="B25" s="22"/>
      <c r="C25" s="22"/>
      <c r="D25" s="22"/>
      <c r="E25" s="23"/>
      <c r="F25" s="23"/>
      <c r="G25" s="23"/>
      <c r="H25" s="23"/>
      <c r="I25" s="22"/>
      <c r="J25" s="22"/>
      <c r="K25" s="22"/>
      <c r="L25" s="23"/>
    </row>
    <row r="26" spans="1:990" x14ac:dyDescent="0.3">
      <c r="A26" s="24"/>
      <c r="B26" s="24"/>
      <c r="C26" s="24"/>
      <c r="D26" s="24"/>
      <c r="E26" s="25"/>
      <c r="F26" s="25"/>
      <c r="G26" s="25"/>
      <c r="H26" s="25"/>
      <c r="I26" s="24"/>
      <c r="J26" s="24"/>
      <c r="K26" s="24"/>
      <c r="L26" s="25"/>
    </row>
    <row r="27" spans="1:990" x14ac:dyDescent="0.3">
      <c r="A27" s="22"/>
      <c r="B27" s="22"/>
      <c r="C27" s="22"/>
      <c r="D27" s="22"/>
      <c r="E27" s="23"/>
      <c r="F27" s="23"/>
      <c r="G27" s="23"/>
      <c r="H27" s="23"/>
      <c r="I27" s="22"/>
      <c r="J27" s="22"/>
      <c r="K27" s="22"/>
      <c r="L27" s="23"/>
    </row>
    <row r="28" spans="1:990" x14ac:dyDescent="0.3">
      <c r="A28" s="24"/>
      <c r="B28" s="24"/>
      <c r="C28" s="24"/>
      <c r="D28" s="24"/>
      <c r="E28" s="25"/>
      <c r="F28" s="25"/>
      <c r="G28" s="25"/>
      <c r="H28" s="25"/>
      <c r="I28" s="24"/>
      <c r="J28" s="24"/>
      <c r="K28" s="24"/>
      <c r="L28" s="25"/>
    </row>
    <row r="29" spans="1:990" x14ac:dyDescent="0.3">
      <c r="A29" s="22"/>
      <c r="B29" s="22"/>
      <c r="C29" s="22"/>
      <c r="D29" s="22"/>
      <c r="E29" s="23"/>
      <c r="F29" s="23"/>
      <c r="G29" s="23"/>
      <c r="H29" s="23"/>
      <c r="I29" s="22"/>
      <c r="J29" s="22"/>
      <c r="K29" s="22"/>
      <c r="L29" s="23"/>
    </row>
    <row r="31" spans="1:990" s="73" customFormat="1" ht="15" customHeight="1" x14ac:dyDescent="0.3">
      <c r="A31" s="100" t="s">
        <v>96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</row>
    <row r="32" spans="1:990" s="73" customFormat="1" ht="15" customHeight="1" x14ac:dyDescent="0.3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</row>
    <row r="34" spans="1:990" ht="15" customHeight="1" x14ac:dyDescent="0.3">
      <c r="A34" s="99" t="s">
        <v>82</v>
      </c>
      <c r="B34" s="99" t="s">
        <v>83</v>
      </c>
      <c r="C34" s="99" t="s">
        <v>84</v>
      </c>
      <c r="D34" s="101" t="s">
        <v>85</v>
      </c>
      <c r="E34" s="101" t="s">
        <v>86</v>
      </c>
      <c r="F34" s="99" t="s">
        <v>87</v>
      </c>
      <c r="G34" s="99" t="s">
        <v>88</v>
      </c>
      <c r="H34" s="99" t="s">
        <v>89</v>
      </c>
      <c r="I34" s="99" t="s">
        <v>90</v>
      </c>
      <c r="J34" s="99"/>
      <c r="K34" s="99" t="s">
        <v>91</v>
      </c>
      <c r="L34" s="99"/>
    </row>
    <row r="35" spans="1:990" x14ac:dyDescent="0.3">
      <c r="A35" s="99"/>
      <c r="B35" s="99"/>
      <c r="C35" s="99"/>
      <c r="D35" s="101"/>
      <c r="E35" s="101"/>
      <c r="F35" s="99"/>
      <c r="G35" s="99"/>
      <c r="H35" s="99"/>
      <c r="I35" s="26" t="s">
        <v>92</v>
      </c>
      <c r="J35" s="26" t="s">
        <v>93</v>
      </c>
      <c r="K35" s="26" t="s">
        <v>94</v>
      </c>
      <c r="L35" s="26" t="s">
        <v>95</v>
      </c>
    </row>
    <row r="36" spans="1:990" x14ac:dyDescent="0.3">
      <c r="A36" s="22"/>
      <c r="B36" s="22"/>
      <c r="C36" s="22"/>
      <c r="D36" s="22"/>
      <c r="E36" s="23"/>
      <c r="F36" s="23"/>
      <c r="G36" s="23"/>
      <c r="H36" s="23"/>
      <c r="I36" s="22"/>
      <c r="J36" s="22"/>
      <c r="K36" s="22"/>
      <c r="L36" s="23"/>
    </row>
    <row r="37" spans="1:990" x14ac:dyDescent="0.3">
      <c r="A37" s="24"/>
      <c r="B37" s="24"/>
      <c r="C37" s="24"/>
      <c r="D37" s="24"/>
      <c r="E37" s="25"/>
      <c r="F37" s="25"/>
      <c r="G37" s="25"/>
      <c r="H37" s="25"/>
      <c r="I37" s="24"/>
      <c r="J37" s="24"/>
      <c r="K37" s="24"/>
      <c r="L37" s="25"/>
    </row>
    <row r="38" spans="1:990" x14ac:dyDescent="0.3">
      <c r="A38" s="22"/>
      <c r="B38" s="22"/>
      <c r="C38" s="22"/>
      <c r="D38" s="22"/>
      <c r="E38" s="23"/>
      <c r="F38" s="23"/>
      <c r="G38" s="23"/>
      <c r="H38" s="23"/>
      <c r="I38" s="22"/>
      <c r="J38" s="22"/>
      <c r="K38" s="22"/>
      <c r="L38" s="23"/>
    </row>
    <row r="39" spans="1:990" x14ac:dyDescent="0.3">
      <c r="A39" s="24"/>
      <c r="B39" s="24"/>
      <c r="C39" s="24"/>
      <c r="D39" s="24"/>
      <c r="E39" s="25"/>
      <c r="F39" s="25"/>
      <c r="G39" s="25"/>
      <c r="H39" s="25"/>
      <c r="I39" s="24"/>
      <c r="J39" s="24"/>
      <c r="K39" s="24"/>
      <c r="L39" s="25"/>
    </row>
    <row r="40" spans="1:990" x14ac:dyDescent="0.3">
      <c r="A40" s="22"/>
      <c r="B40" s="22"/>
      <c r="C40" s="22"/>
      <c r="D40" s="22"/>
      <c r="E40" s="23"/>
      <c r="F40" s="23"/>
      <c r="G40" s="23"/>
      <c r="H40" s="23"/>
      <c r="I40" s="22"/>
      <c r="J40" s="22"/>
      <c r="K40" s="22"/>
      <c r="L40" s="23"/>
    </row>
    <row r="41" spans="1:990" x14ac:dyDescent="0.3">
      <c r="A41" s="24"/>
      <c r="B41" s="24"/>
      <c r="C41" s="24"/>
      <c r="D41" s="24"/>
      <c r="E41" s="25"/>
      <c r="F41" s="25"/>
      <c r="G41" s="25"/>
      <c r="H41" s="25"/>
      <c r="I41" s="24"/>
      <c r="J41" s="24"/>
      <c r="K41" s="24"/>
      <c r="L41" s="25"/>
    </row>
    <row r="42" spans="1:990" x14ac:dyDescent="0.3">
      <c r="A42" s="22"/>
      <c r="B42" s="22"/>
      <c r="C42" s="22"/>
      <c r="D42" s="22"/>
      <c r="E42" s="23"/>
      <c r="F42" s="23"/>
      <c r="G42" s="23"/>
      <c r="H42" s="23"/>
      <c r="I42" s="22"/>
      <c r="J42" s="22"/>
      <c r="K42" s="22"/>
      <c r="L42" s="23"/>
    </row>
    <row r="44" spans="1:990" s="73" customFormat="1" ht="15" customHeight="1" x14ac:dyDescent="0.3">
      <c r="A44" s="100" t="s">
        <v>97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</row>
    <row r="45" spans="1:990" s="73" customFormat="1" ht="15" customHeight="1" x14ac:dyDescent="0.3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</row>
    <row r="47" spans="1:990" ht="15" customHeight="1" x14ac:dyDescent="0.3">
      <c r="A47" s="99" t="s">
        <v>82</v>
      </c>
      <c r="B47" s="99" t="s">
        <v>83</v>
      </c>
      <c r="C47" s="99" t="s">
        <v>84</v>
      </c>
      <c r="D47" s="101" t="s">
        <v>85</v>
      </c>
      <c r="E47" s="101" t="s">
        <v>86</v>
      </c>
      <c r="F47" s="99" t="s">
        <v>87</v>
      </c>
      <c r="G47" s="99" t="s">
        <v>88</v>
      </c>
      <c r="H47" s="99" t="s">
        <v>89</v>
      </c>
      <c r="I47" s="99" t="s">
        <v>90</v>
      </c>
      <c r="J47" s="99"/>
      <c r="K47" s="99" t="s">
        <v>91</v>
      </c>
      <c r="L47" s="99"/>
    </row>
    <row r="48" spans="1:990" x14ac:dyDescent="0.3">
      <c r="A48" s="99"/>
      <c r="B48" s="99"/>
      <c r="C48" s="99"/>
      <c r="D48" s="101"/>
      <c r="E48" s="101"/>
      <c r="F48" s="99"/>
      <c r="G48" s="99"/>
      <c r="H48" s="99"/>
      <c r="I48" s="26" t="s">
        <v>92</v>
      </c>
      <c r="J48" s="26" t="s">
        <v>93</v>
      </c>
      <c r="K48" s="26" t="s">
        <v>94</v>
      </c>
      <c r="L48" s="26" t="s">
        <v>95</v>
      </c>
    </row>
    <row r="49" spans="1:990" x14ac:dyDescent="0.3">
      <c r="A49" s="22"/>
      <c r="B49" s="22"/>
      <c r="C49" s="22"/>
      <c r="D49" s="22"/>
      <c r="E49" s="23"/>
      <c r="F49" s="23"/>
      <c r="G49" s="23"/>
      <c r="H49" s="23"/>
      <c r="I49" s="22"/>
      <c r="J49" s="22"/>
      <c r="K49" s="22"/>
      <c r="L49" s="23"/>
    </row>
    <row r="50" spans="1:990" x14ac:dyDescent="0.3">
      <c r="A50" s="24"/>
      <c r="B50" s="24"/>
      <c r="C50" s="24"/>
      <c r="D50" s="24"/>
      <c r="E50" s="25"/>
      <c r="F50" s="25"/>
      <c r="G50" s="25"/>
      <c r="H50" s="25"/>
      <c r="I50" s="24"/>
      <c r="J50" s="24"/>
      <c r="K50" s="24"/>
      <c r="L50" s="25"/>
    </row>
    <row r="51" spans="1:990" x14ac:dyDescent="0.3">
      <c r="A51" s="22"/>
      <c r="B51" s="22"/>
      <c r="C51" s="22"/>
      <c r="D51" s="22"/>
      <c r="E51" s="23"/>
      <c r="F51" s="23"/>
      <c r="G51" s="23"/>
      <c r="H51" s="23"/>
      <c r="I51" s="22"/>
      <c r="J51" s="22"/>
      <c r="K51" s="22"/>
      <c r="L51" s="23"/>
    </row>
    <row r="52" spans="1:990" x14ac:dyDescent="0.3">
      <c r="A52" s="24"/>
      <c r="B52" s="24"/>
      <c r="C52" s="24"/>
      <c r="D52" s="24"/>
      <c r="E52" s="25"/>
      <c r="F52" s="25"/>
      <c r="G52" s="25"/>
      <c r="H52" s="25"/>
      <c r="I52" s="24"/>
      <c r="J52" s="24"/>
      <c r="K52" s="24"/>
      <c r="L52" s="25"/>
    </row>
    <row r="53" spans="1:990" x14ac:dyDescent="0.3">
      <c r="A53" s="22"/>
      <c r="B53" s="22"/>
      <c r="C53" s="22"/>
      <c r="D53" s="22"/>
      <c r="E53" s="23"/>
      <c r="F53" s="23"/>
      <c r="G53" s="23"/>
      <c r="H53" s="23"/>
      <c r="I53" s="22"/>
      <c r="J53" s="22"/>
      <c r="K53" s="22"/>
      <c r="L53" s="23"/>
    </row>
    <row r="54" spans="1:990" x14ac:dyDescent="0.3">
      <c r="A54" s="24"/>
      <c r="B54" s="24"/>
      <c r="C54" s="24"/>
      <c r="D54" s="24"/>
      <c r="E54" s="25"/>
      <c r="F54" s="25"/>
      <c r="G54" s="25"/>
      <c r="H54" s="25"/>
      <c r="I54" s="24"/>
      <c r="J54" s="24"/>
      <c r="K54" s="24"/>
      <c r="L54" s="25"/>
    </row>
    <row r="55" spans="1:990" x14ac:dyDescent="0.3">
      <c r="B55" s="22"/>
      <c r="C55" s="22"/>
      <c r="D55" s="22"/>
      <c r="E55" s="23"/>
      <c r="F55" s="23"/>
      <c r="G55" s="23"/>
      <c r="H55" s="23"/>
      <c r="I55" s="22"/>
      <c r="J55" s="22"/>
      <c r="K55" s="22"/>
      <c r="L55" s="23"/>
    </row>
    <row r="57" spans="1:990" s="73" customFormat="1" ht="15" customHeight="1" x14ac:dyDescent="0.3">
      <c r="A57" s="100" t="s">
        <v>140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</row>
    <row r="58" spans="1:990" s="73" customFormat="1" ht="15" customHeight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</row>
    <row r="59" spans="1:990" x14ac:dyDescent="0.3">
      <c r="A59" s="72" t="s">
        <v>141</v>
      </c>
      <c r="B59" s="72" t="s">
        <v>41</v>
      </c>
      <c r="C59" s="72" t="s">
        <v>142</v>
      </c>
      <c r="D59" s="72" t="s">
        <v>86</v>
      </c>
      <c r="E59" s="72" t="s">
        <v>143</v>
      </c>
      <c r="F59" s="72" t="s">
        <v>93</v>
      </c>
      <c r="G59" s="72" t="s">
        <v>47</v>
      </c>
      <c r="H59" s="72" t="s">
        <v>144</v>
      </c>
    </row>
    <row r="60" spans="1:990" x14ac:dyDescent="0.3">
      <c r="A60" s="22"/>
      <c r="B60" s="22"/>
      <c r="C60" s="22"/>
      <c r="D60" s="22"/>
      <c r="E60" s="23"/>
      <c r="F60" s="23"/>
      <c r="G60" s="23"/>
      <c r="H60" s="23"/>
    </row>
    <row r="61" spans="1:990" x14ac:dyDescent="0.3">
      <c r="A61" s="24"/>
      <c r="B61" s="24"/>
      <c r="C61" s="24"/>
      <c r="D61" s="24"/>
      <c r="E61" s="25"/>
      <c r="F61" s="25"/>
      <c r="G61" s="25"/>
      <c r="H61" s="25"/>
    </row>
  </sheetData>
  <mergeCells count="45">
    <mergeCell ref="A5:L6"/>
    <mergeCell ref="A18:L19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K8:L8"/>
    <mergeCell ref="A31:L32"/>
    <mergeCell ref="A21:A22"/>
    <mergeCell ref="B21:B22"/>
    <mergeCell ref="C21:C22"/>
    <mergeCell ref="D21:D22"/>
    <mergeCell ref="E21:E22"/>
    <mergeCell ref="F21:F22"/>
    <mergeCell ref="G21:G22"/>
    <mergeCell ref="H21:H22"/>
    <mergeCell ref="I21:J21"/>
    <mergeCell ref="K21:L21"/>
    <mergeCell ref="A44:L45"/>
    <mergeCell ref="A34:A35"/>
    <mergeCell ref="B34:B35"/>
    <mergeCell ref="C34:C35"/>
    <mergeCell ref="D34:D35"/>
    <mergeCell ref="E34:E35"/>
    <mergeCell ref="F34:F35"/>
    <mergeCell ref="G34:G35"/>
    <mergeCell ref="H34:H35"/>
    <mergeCell ref="I34:J34"/>
    <mergeCell ref="K34:L34"/>
    <mergeCell ref="G47:G48"/>
    <mergeCell ref="H47:H48"/>
    <mergeCell ref="I47:J47"/>
    <mergeCell ref="K47:L47"/>
    <mergeCell ref="A57:L58"/>
    <mergeCell ref="A47:A48"/>
    <mergeCell ref="B47:B48"/>
    <mergeCell ref="C47:C48"/>
    <mergeCell ref="D47:D48"/>
    <mergeCell ref="E47:E48"/>
    <mergeCell ref="F47:F4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2"/>
  <sheetViews>
    <sheetView topLeftCell="A3" workbookViewId="0">
      <selection activeCell="D4" sqref="D4"/>
    </sheetView>
  </sheetViews>
  <sheetFormatPr baseColWidth="10" defaultColWidth="11.5546875" defaultRowHeight="14.4" x14ac:dyDescent="0.3"/>
  <cols>
    <col min="1" max="1" width="70.44140625" customWidth="1"/>
    <col min="2" max="6" width="18.5546875" customWidth="1"/>
    <col min="8" max="8" width="87.44140625" customWidth="1"/>
  </cols>
  <sheetData>
    <row r="2" spans="1:8" ht="15.6" x14ac:dyDescent="0.3">
      <c r="A2" s="103" t="s">
        <v>98</v>
      </c>
      <c r="B2" s="103"/>
      <c r="C2" s="103"/>
      <c r="D2" s="103"/>
      <c r="E2" s="103"/>
      <c r="F2" s="103"/>
    </row>
    <row r="3" spans="1:8" ht="78.599999999999994" thickBot="1" x14ac:dyDescent="0.35">
      <c r="A3" s="27" t="s">
        <v>99</v>
      </c>
      <c r="B3" s="27" t="s">
        <v>100</v>
      </c>
      <c r="C3" s="27" t="s">
        <v>101</v>
      </c>
      <c r="D3" s="27" t="s">
        <v>102</v>
      </c>
      <c r="E3" s="63" t="s">
        <v>103</v>
      </c>
      <c r="F3" s="64" t="s">
        <v>104</v>
      </c>
    </row>
    <row r="4" spans="1:8" s="28" customFormat="1" ht="15.6" x14ac:dyDescent="0.3">
      <c r="A4" s="59" t="s">
        <v>105</v>
      </c>
      <c r="B4" s="58">
        <v>10</v>
      </c>
      <c r="C4" s="58">
        <v>10</v>
      </c>
      <c r="D4" s="58">
        <v>10</v>
      </c>
      <c r="E4" s="58">
        <f>D4-C4</f>
        <v>0</v>
      </c>
      <c r="F4" s="57">
        <f>E4/C4</f>
        <v>0</v>
      </c>
    </row>
    <row r="5" spans="1:8" s="28" customFormat="1" ht="31.2" x14ac:dyDescent="0.3">
      <c r="A5" s="59" t="s">
        <v>134</v>
      </c>
      <c r="B5" s="58"/>
      <c r="C5" s="58">
        <v>1</v>
      </c>
      <c r="D5" s="58">
        <v>1</v>
      </c>
      <c r="E5" s="58">
        <f t="shared" ref="E5:E9" si="0">D5-C5</f>
        <v>0</v>
      </c>
      <c r="F5" s="57">
        <f t="shared" ref="F5:F9" si="1">E5/C5</f>
        <v>0</v>
      </c>
    </row>
    <row r="6" spans="1:8" s="28" customFormat="1" ht="15.6" x14ac:dyDescent="0.3">
      <c r="A6" s="59" t="s">
        <v>106</v>
      </c>
      <c r="B6" s="58"/>
      <c r="C6" s="58">
        <v>1</v>
      </c>
      <c r="D6" s="58">
        <v>1</v>
      </c>
      <c r="E6" s="58">
        <f t="shared" si="0"/>
        <v>0</v>
      </c>
      <c r="F6" s="57">
        <f t="shared" si="1"/>
        <v>0</v>
      </c>
    </row>
    <row r="7" spans="1:8" s="28" customFormat="1" ht="15.6" x14ac:dyDescent="0.3">
      <c r="A7" s="59" t="s">
        <v>107</v>
      </c>
      <c r="B7" s="58"/>
      <c r="C7" s="58">
        <v>1</v>
      </c>
      <c r="D7" s="58">
        <v>1</v>
      </c>
      <c r="E7" s="58">
        <f t="shared" si="0"/>
        <v>0</v>
      </c>
      <c r="F7" s="57">
        <f t="shared" si="1"/>
        <v>0</v>
      </c>
    </row>
    <row r="8" spans="1:8" s="28" customFormat="1" ht="15.6" x14ac:dyDescent="0.3">
      <c r="A8" s="59" t="s">
        <v>136</v>
      </c>
      <c r="B8" s="58"/>
      <c r="C8" s="58">
        <v>1</v>
      </c>
      <c r="D8" s="58">
        <v>1</v>
      </c>
      <c r="E8" s="58">
        <f t="shared" si="0"/>
        <v>0</v>
      </c>
      <c r="F8" s="57">
        <f t="shared" si="1"/>
        <v>0</v>
      </c>
    </row>
    <row r="9" spans="1:8" s="28" customFormat="1" ht="15.6" x14ac:dyDescent="0.3">
      <c r="A9" s="59" t="s">
        <v>108</v>
      </c>
      <c r="B9" s="58"/>
      <c r="C9" s="58">
        <v>1</v>
      </c>
      <c r="D9" s="58">
        <v>1</v>
      </c>
      <c r="E9" s="58">
        <f t="shared" si="0"/>
        <v>0</v>
      </c>
      <c r="F9" s="57">
        <f t="shared" si="1"/>
        <v>0</v>
      </c>
    </row>
    <row r="10" spans="1:8" s="28" customFormat="1" ht="15.6" x14ac:dyDescent="0.3">
      <c r="A10" s="60" t="s">
        <v>109</v>
      </c>
      <c r="B10" s="61">
        <f>SUM(B4,B9)</f>
        <v>10</v>
      </c>
      <c r="C10" s="61">
        <f t="shared" ref="C10:F10" si="2">SUM(C4,C9)</f>
        <v>11</v>
      </c>
      <c r="D10" s="61">
        <f t="shared" si="2"/>
        <v>11</v>
      </c>
      <c r="E10" s="61">
        <f t="shared" si="2"/>
        <v>0</v>
      </c>
      <c r="F10" s="62">
        <f t="shared" si="2"/>
        <v>0</v>
      </c>
    </row>
    <row r="11" spans="1:8" x14ac:dyDescent="0.3">
      <c r="H11" s="28"/>
    </row>
    <row r="12" spans="1:8" x14ac:dyDescent="0.3">
      <c r="A12" s="70"/>
      <c r="B12" s="70"/>
      <c r="C12" s="70"/>
      <c r="D12" s="70"/>
      <c r="E12" s="70"/>
      <c r="F12" s="70"/>
    </row>
  </sheetData>
  <mergeCells count="1">
    <mergeCell ref="A2:F2"/>
  </mergeCells>
  <dataValidations count="1">
    <dataValidation type="decimal" operator="greaterThanOrEqual" allowBlank="1" showInputMessage="1" showErrorMessage="1" error="Introduzca sólo números decimales" sqref="B4:E9" xr:uid="{00000000-0002-0000-0500-000000000000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28"/>
  <sheetViews>
    <sheetView topLeftCell="A20" zoomScale="96" zoomScaleNormal="96" workbookViewId="0">
      <selection activeCell="B28" sqref="B28"/>
    </sheetView>
  </sheetViews>
  <sheetFormatPr baseColWidth="10" defaultColWidth="11.44140625" defaultRowHeight="14.4" x14ac:dyDescent="0.3"/>
  <cols>
    <col min="1" max="1" width="102.44140625" customWidth="1"/>
    <col min="2" max="2" width="26.33203125" customWidth="1"/>
    <col min="3" max="3" width="14.33203125" hidden="1" customWidth="1"/>
    <col min="4" max="4" width="97.33203125" customWidth="1"/>
  </cols>
  <sheetData>
    <row r="2" spans="1:4" ht="15.6" x14ac:dyDescent="0.3">
      <c r="A2" s="104" t="s">
        <v>110</v>
      </c>
      <c r="B2" s="104"/>
      <c r="C2" s="104"/>
      <c r="D2" s="104"/>
    </row>
    <row r="3" spans="1:4" x14ac:dyDescent="0.3">
      <c r="A3" s="10"/>
      <c r="B3" s="10"/>
      <c r="C3" s="10"/>
      <c r="D3" s="1"/>
    </row>
    <row r="4" spans="1:4" x14ac:dyDescent="0.3">
      <c r="A4" s="29" t="s">
        <v>111</v>
      </c>
      <c r="B4" s="29" t="s">
        <v>112</v>
      </c>
      <c r="C4" s="30" t="s">
        <v>113</v>
      </c>
      <c r="D4" s="30" t="s">
        <v>114</v>
      </c>
    </row>
    <row r="5" spans="1:4" ht="45.6" customHeight="1" x14ac:dyDescent="0.3">
      <c r="A5" s="35" t="s">
        <v>147</v>
      </c>
      <c r="B5" s="32"/>
      <c r="C5" s="21" t="b">
        <v>0</v>
      </c>
      <c r="D5" s="1"/>
    </row>
    <row r="6" spans="1:4" ht="45.6" customHeight="1" x14ac:dyDescent="0.3">
      <c r="A6" s="35" t="s">
        <v>115</v>
      </c>
      <c r="B6" s="32"/>
      <c r="C6" s="21"/>
      <c r="D6" s="1"/>
    </row>
    <row r="7" spans="1:4" ht="44.7" customHeight="1" x14ac:dyDescent="0.3">
      <c r="A7" s="35" t="s">
        <v>116</v>
      </c>
      <c r="B7" s="32"/>
      <c r="C7" s="21" t="b">
        <v>0</v>
      </c>
      <c r="D7" s="1"/>
    </row>
    <row r="8" spans="1:4" ht="44.7" customHeight="1" x14ac:dyDescent="0.3">
      <c r="A8" s="35" t="s">
        <v>117</v>
      </c>
      <c r="B8" s="32"/>
      <c r="C8" s="21" t="b">
        <v>0</v>
      </c>
      <c r="D8" s="1"/>
    </row>
    <row r="9" spans="1:4" ht="44.7" customHeight="1" x14ac:dyDescent="0.3">
      <c r="A9" s="35" t="s">
        <v>118</v>
      </c>
      <c r="B9" s="32"/>
      <c r="C9" s="21" t="b">
        <v>0</v>
      </c>
      <c r="D9" s="1"/>
    </row>
    <row r="10" spans="1:4" ht="44.7" customHeight="1" x14ac:dyDescent="0.3">
      <c r="A10" s="35" t="s">
        <v>119</v>
      </c>
      <c r="B10" s="32"/>
      <c r="C10" s="21" t="b">
        <v>0</v>
      </c>
      <c r="D10" s="1"/>
    </row>
    <row r="11" spans="1:4" ht="44.7" customHeight="1" x14ac:dyDescent="0.3">
      <c r="A11" s="35" t="s">
        <v>120</v>
      </c>
      <c r="B11" s="32"/>
      <c r="C11" s="21" t="b">
        <v>0</v>
      </c>
      <c r="D11" s="1"/>
    </row>
    <row r="12" spans="1:4" ht="44.7" customHeight="1" x14ac:dyDescent="0.3">
      <c r="A12" s="35" t="s">
        <v>121</v>
      </c>
      <c r="B12" s="32"/>
      <c r="C12" s="21" t="b">
        <v>0</v>
      </c>
      <c r="D12" s="1"/>
    </row>
    <row r="13" spans="1:4" ht="44.7" customHeight="1" x14ac:dyDescent="0.3">
      <c r="A13" s="35" t="s">
        <v>122</v>
      </c>
      <c r="B13" s="32"/>
      <c r="C13" s="21" t="b">
        <v>0</v>
      </c>
      <c r="D13" s="1"/>
    </row>
    <row r="14" spans="1:4" ht="44.7" customHeight="1" x14ac:dyDescent="0.3">
      <c r="A14" s="35" t="s">
        <v>123</v>
      </c>
      <c r="B14" s="33"/>
      <c r="C14" s="21" t="b">
        <v>0</v>
      </c>
      <c r="D14" s="1"/>
    </row>
    <row r="15" spans="1:4" ht="44.7" customHeight="1" x14ac:dyDescent="0.3">
      <c r="A15" s="35" t="s">
        <v>124</v>
      </c>
      <c r="B15" s="32"/>
      <c r="C15" s="21" t="b">
        <v>0</v>
      </c>
      <c r="D15" s="1"/>
    </row>
    <row r="16" spans="1:4" ht="44.7" customHeight="1" x14ac:dyDescent="0.3">
      <c r="A16" s="35" t="s">
        <v>125</v>
      </c>
      <c r="B16" s="33"/>
      <c r="C16" s="21" t="b">
        <v>0</v>
      </c>
      <c r="D16" s="1"/>
    </row>
    <row r="17" spans="1:4" ht="44.7" customHeight="1" x14ac:dyDescent="0.3">
      <c r="A17" s="35" t="s">
        <v>126</v>
      </c>
      <c r="B17" s="32"/>
      <c r="C17" s="21" t="b">
        <v>0</v>
      </c>
      <c r="D17" s="1"/>
    </row>
    <row r="18" spans="1:4" ht="44.7" customHeight="1" x14ac:dyDescent="0.3">
      <c r="A18" s="35" t="s">
        <v>127</v>
      </c>
      <c r="B18" s="32"/>
      <c r="C18" s="21" t="b">
        <v>0</v>
      </c>
      <c r="D18" s="1"/>
    </row>
    <row r="19" spans="1:4" ht="44.7" customHeight="1" x14ac:dyDescent="0.3">
      <c r="A19" s="35" t="s">
        <v>128</v>
      </c>
      <c r="B19" s="32"/>
      <c r="C19" s="21" t="b">
        <v>0</v>
      </c>
      <c r="D19" s="1"/>
    </row>
    <row r="20" spans="1:4" ht="44.7" customHeight="1" x14ac:dyDescent="0.3">
      <c r="A20" s="35" t="s">
        <v>129</v>
      </c>
      <c r="B20" s="32"/>
      <c r="C20" s="21" t="b">
        <v>0</v>
      </c>
      <c r="D20" s="1"/>
    </row>
    <row r="21" spans="1:4" ht="44.7" customHeight="1" x14ac:dyDescent="0.3">
      <c r="A21" s="35" t="s">
        <v>130</v>
      </c>
      <c r="B21" s="32"/>
      <c r="C21" s="21" t="b">
        <v>0</v>
      </c>
      <c r="D21" s="1"/>
    </row>
    <row r="22" spans="1:4" ht="44.7" customHeight="1" x14ac:dyDescent="0.3">
      <c r="A22" s="35" t="s">
        <v>131</v>
      </c>
      <c r="B22" s="32"/>
      <c r="C22" s="21" t="b">
        <v>0</v>
      </c>
      <c r="D22" s="1"/>
    </row>
    <row r="23" spans="1:4" ht="44.7" customHeight="1" x14ac:dyDescent="0.3">
      <c r="A23" s="35" t="s">
        <v>148</v>
      </c>
      <c r="B23" s="32"/>
      <c r="C23" s="21"/>
      <c r="D23" s="1"/>
    </row>
    <row r="24" spans="1:4" ht="44.7" customHeight="1" x14ac:dyDescent="0.3">
      <c r="A24" s="35" t="s">
        <v>149</v>
      </c>
      <c r="B24" s="32"/>
      <c r="C24" s="21" t="b">
        <v>0</v>
      </c>
      <c r="D24" s="1"/>
    </row>
    <row r="25" spans="1:4" ht="44.7" customHeight="1" x14ac:dyDescent="0.3">
      <c r="A25" s="35" t="s">
        <v>150</v>
      </c>
      <c r="B25" s="32"/>
      <c r="C25" s="21" t="b">
        <v>0</v>
      </c>
      <c r="D25" s="1"/>
    </row>
    <row r="26" spans="1:4" ht="44.7" customHeight="1" x14ac:dyDescent="0.3">
      <c r="A26" s="35" t="s">
        <v>151</v>
      </c>
      <c r="B26" s="32"/>
      <c r="C26" s="21"/>
      <c r="D26" s="1"/>
    </row>
    <row r="27" spans="1:4" ht="44.7" customHeight="1" x14ac:dyDescent="0.3">
      <c r="A27" s="35" t="s">
        <v>152</v>
      </c>
      <c r="B27" s="32"/>
      <c r="C27" s="21" t="b">
        <v>0</v>
      </c>
      <c r="D27" s="1"/>
    </row>
    <row r="28" spans="1:4" x14ac:dyDescent="0.3">
      <c r="A28" s="34" t="s">
        <v>132</v>
      </c>
      <c r="B28" s="30">
        <f>COUNTIF(C5:C28,TRUE)</f>
        <v>0</v>
      </c>
      <c r="C28" s="29"/>
      <c r="D28" s="29"/>
    </row>
  </sheetData>
  <mergeCells count="1">
    <mergeCell ref="A2:D2"/>
  </mergeCells>
  <conditionalFormatting sqref="A5:A28">
    <cfRule type="expression" dxfId="0" priority="1">
      <formula>$C5=TRUE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</xdr:col>
                    <xdr:colOff>327660</xdr:colOff>
                    <xdr:row>6</xdr:row>
                    <xdr:rowOff>106680</xdr:rowOff>
                  </from>
                  <to>
                    <xdr:col>1</xdr:col>
                    <xdr:colOff>1089660</xdr:colOff>
                    <xdr:row>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</xdr:col>
                    <xdr:colOff>327660</xdr:colOff>
                    <xdr:row>7</xdr:row>
                    <xdr:rowOff>106680</xdr:rowOff>
                  </from>
                  <to>
                    <xdr:col>1</xdr:col>
                    <xdr:colOff>1089660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</xdr:col>
                    <xdr:colOff>327660</xdr:colOff>
                    <xdr:row>8</xdr:row>
                    <xdr:rowOff>114300</xdr:rowOff>
                  </from>
                  <to>
                    <xdr:col>1</xdr:col>
                    <xdr:colOff>1089660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Check Box 8">
              <controlPr defaultSize="0" autoFill="0" autoLine="0" autoPict="0">
                <anchor moveWithCells="1">
                  <from>
                    <xdr:col>1</xdr:col>
                    <xdr:colOff>327660</xdr:colOff>
                    <xdr:row>16</xdr:row>
                    <xdr:rowOff>137160</xdr:rowOff>
                  </from>
                  <to>
                    <xdr:col>1</xdr:col>
                    <xdr:colOff>1089660</xdr:colOff>
                    <xdr:row>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1</xdr:col>
                    <xdr:colOff>327660</xdr:colOff>
                    <xdr:row>17</xdr:row>
                    <xdr:rowOff>137160</xdr:rowOff>
                  </from>
                  <to>
                    <xdr:col>1</xdr:col>
                    <xdr:colOff>1089660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Check Box 10">
              <controlPr defaultSize="0" autoFill="0" autoLine="0" autoPict="0">
                <anchor moveWithCells="1">
                  <from>
                    <xdr:col>1</xdr:col>
                    <xdr:colOff>327660</xdr:colOff>
                    <xdr:row>27</xdr:row>
                    <xdr:rowOff>0</xdr:rowOff>
                  </from>
                  <to>
                    <xdr:col>1</xdr:col>
                    <xdr:colOff>1089660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0" name="Check Box 11">
              <controlPr defaultSize="0" autoFill="0" autoLine="0" autoPict="0">
                <anchor moveWithCells="1">
                  <from>
                    <xdr:col>1</xdr:col>
                    <xdr:colOff>327660</xdr:colOff>
                    <xdr:row>27</xdr:row>
                    <xdr:rowOff>0</xdr:rowOff>
                  </from>
                  <to>
                    <xdr:col>1</xdr:col>
                    <xdr:colOff>1089660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1" name="Check Box 12">
              <controlPr defaultSize="0" autoFill="0" autoLine="0" autoPict="0">
                <anchor moveWithCells="1">
                  <from>
                    <xdr:col>1</xdr:col>
                    <xdr:colOff>327660</xdr:colOff>
                    <xdr:row>27</xdr:row>
                    <xdr:rowOff>0</xdr:rowOff>
                  </from>
                  <to>
                    <xdr:col>1</xdr:col>
                    <xdr:colOff>1089660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2" name="Check Box 14">
              <controlPr defaultSize="0" autoFill="0" autoLine="0" autoPict="0">
                <anchor moveWithCells="1">
                  <from>
                    <xdr:col>1</xdr:col>
                    <xdr:colOff>327660</xdr:colOff>
                    <xdr:row>18</xdr:row>
                    <xdr:rowOff>137160</xdr:rowOff>
                  </from>
                  <to>
                    <xdr:col>1</xdr:col>
                    <xdr:colOff>1089660</xdr:colOff>
                    <xdr:row>18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3" name="Check Box 15">
              <controlPr defaultSize="0" autoFill="0" autoLine="0" autoPict="0">
                <anchor moveWithCells="1">
                  <from>
                    <xdr:col>1</xdr:col>
                    <xdr:colOff>327660</xdr:colOff>
                    <xdr:row>18</xdr:row>
                    <xdr:rowOff>137160</xdr:rowOff>
                  </from>
                  <to>
                    <xdr:col>1</xdr:col>
                    <xdr:colOff>1089660</xdr:colOff>
                    <xdr:row>18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4" name="Check Box 16">
              <controlPr defaultSize="0" autoFill="0" autoLine="0" autoPict="0">
                <anchor moveWithCells="1">
                  <from>
                    <xdr:col>1</xdr:col>
                    <xdr:colOff>327660</xdr:colOff>
                    <xdr:row>19</xdr:row>
                    <xdr:rowOff>137160</xdr:rowOff>
                  </from>
                  <to>
                    <xdr:col>1</xdr:col>
                    <xdr:colOff>1089660</xdr:colOff>
                    <xdr:row>19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5" name="Check Box 17">
              <controlPr defaultSize="0" autoFill="0" autoLine="0" autoPict="0">
                <anchor moveWithCells="1">
                  <from>
                    <xdr:col>1</xdr:col>
                    <xdr:colOff>327660</xdr:colOff>
                    <xdr:row>19</xdr:row>
                    <xdr:rowOff>137160</xdr:rowOff>
                  </from>
                  <to>
                    <xdr:col>1</xdr:col>
                    <xdr:colOff>1089660</xdr:colOff>
                    <xdr:row>19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6" name="Check Box 19">
              <controlPr defaultSize="0" autoFill="0" autoLine="0" autoPict="0">
                <anchor moveWithCells="1">
                  <from>
                    <xdr:col>1</xdr:col>
                    <xdr:colOff>327660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17" name="Check Box 45">
              <controlPr defaultSize="0" autoFill="0" autoLine="0" autoPict="0">
                <anchor moveWithCells="1">
                  <from>
                    <xdr:col>1</xdr:col>
                    <xdr:colOff>327660</xdr:colOff>
                    <xdr:row>10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8" name="Check Box 46">
              <controlPr defaultSize="0" autoFill="0" autoLine="0" autoPict="0">
                <anchor moveWithCells="1">
                  <from>
                    <xdr:col>1</xdr:col>
                    <xdr:colOff>327660</xdr:colOff>
                    <xdr:row>10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9" name="Check Box 47">
              <controlPr defaultSize="0" autoFill="0" autoLine="0" autoPict="0">
                <anchor moveWithCells="1">
                  <from>
                    <xdr:col>1</xdr:col>
                    <xdr:colOff>327660</xdr:colOff>
                    <xdr:row>11</xdr:row>
                    <xdr:rowOff>114300</xdr:rowOff>
                  </from>
                  <to>
                    <xdr:col>1</xdr:col>
                    <xdr:colOff>1066800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20" name="Check Box 53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21" name="Check Box 54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22" name="Check Box 55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3" name="Check Box 56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4" name="Check Box 57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5" name="Check Box 58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6" name="Check Box 59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7" name="Check Box 60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8" name="Check Box 61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9" name="Check Box 62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30" name="Check Box 63">
              <controlPr defaultSize="0" autoFill="0" autoLine="0" autoPict="0">
                <anchor moveWithCells="1">
                  <from>
                    <xdr:col>1</xdr:col>
                    <xdr:colOff>327660</xdr:colOff>
                    <xdr:row>13</xdr:row>
                    <xdr:rowOff>0</xdr:rowOff>
                  </from>
                  <to>
                    <xdr:col>1</xdr:col>
                    <xdr:colOff>1066800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31" name="Check Box 65">
              <controlPr defaultSize="0" autoFill="0" autoLine="0" autoPict="0">
                <anchor moveWithCells="1">
                  <from>
                    <xdr:col>1</xdr:col>
                    <xdr:colOff>327660</xdr:colOff>
                    <xdr:row>14</xdr:row>
                    <xdr:rowOff>68580</xdr:rowOff>
                  </from>
                  <to>
                    <xdr:col>1</xdr:col>
                    <xdr:colOff>1089660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32" name="Check Box 66">
              <controlPr defaultSize="0" autoFill="0" autoLine="0" autoPict="0">
                <anchor moveWithCells="1">
                  <from>
                    <xdr:col>1</xdr:col>
                    <xdr:colOff>327660</xdr:colOff>
                    <xdr:row>15</xdr:row>
                    <xdr:rowOff>68580</xdr:rowOff>
                  </from>
                  <to>
                    <xdr:col>1</xdr:col>
                    <xdr:colOff>1089660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33" name="Check Box 67">
              <controlPr defaultSize="0" autoFill="0" autoLine="0" autoPict="0">
                <anchor moveWithCells="1">
                  <from>
                    <xdr:col>1</xdr:col>
                    <xdr:colOff>327660</xdr:colOff>
                    <xdr:row>20</xdr:row>
                    <xdr:rowOff>137160</xdr:rowOff>
                  </from>
                  <to>
                    <xdr:col>1</xdr:col>
                    <xdr:colOff>1089660</xdr:colOff>
                    <xdr:row>20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4" name="Check Box 50">
              <controlPr defaultSize="0" autoFill="0" autoLine="0" autoPict="0">
                <anchor moveWithCells="1">
                  <from>
                    <xdr:col>1</xdr:col>
                    <xdr:colOff>327660</xdr:colOff>
                    <xdr:row>12</xdr:row>
                    <xdr:rowOff>114300</xdr:rowOff>
                  </from>
                  <to>
                    <xdr:col>1</xdr:col>
                    <xdr:colOff>1066800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35" name="Check Box 6">
              <controlPr defaultSize="0" autoFill="0" autoLine="0" autoPict="0">
                <anchor moveWithCells="1">
                  <from>
                    <xdr:col>1</xdr:col>
                    <xdr:colOff>327660</xdr:colOff>
                    <xdr:row>4</xdr:row>
                    <xdr:rowOff>106680</xdr:rowOff>
                  </from>
                  <to>
                    <xdr:col>1</xdr:col>
                    <xdr:colOff>1089660</xdr:colOff>
                    <xdr:row>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36" name="Check Box 68">
              <controlPr defaultSize="0" autoFill="0" autoLine="0" autoPict="0">
                <anchor moveWithCells="1">
                  <from>
                    <xdr:col>1</xdr:col>
                    <xdr:colOff>327660</xdr:colOff>
                    <xdr:row>5</xdr:row>
                    <xdr:rowOff>106680</xdr:rowOff>
                  </from>
                  <to>
                    <xdr:col>1</xdr:col>
                    <xdr:colOff>1089660</xdr:colOff>
                    <xdr:row>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37" name="Check Box 69">
              <controlPr defaultSize="0" autoFill="0" autoLine="0" autoPict="0">
                <anchor moveWithCells="1">
                  <from>
                    <xdr:col>1</xdr:col>
                    <xdr:colOff>327660</xdr:colOff>
                    <xdr:row>21</xdr:row>
                    <xdr:rowOff>137160</xdr:rowOff>
                  </from>
                  <to>
                    <xdr:col>1</xdr:col>
                    <xdr:colOff>1089660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38" name="Check Box 70">
              <controlPr defaultSize="0" autoFill="0" autoLine="0" autoPict="0">
                <anchor moveWithCells="1">
                  <from>
                    <xdr:col>1</xdr:col>
                    <xdr:colOff>327660</xdr:colOff>
                    <xdr:row>22</xdr:row>
                    <xdr:rowOff>137160</xdr:rowOff>
                  </from>
                  <to>
                    <xdr:col>1</xdr:col>
                    <xdr:colOff>1089660</xdr:colOff>
                    <xdr:row>22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39" name="Check Box 71">
              <controlPr defaultSize="0" autoFill="0" autoLine="0" autoPict="0">
                <anchor moveWithCells="1">
                  <from>
                    <xdr:col>1</xdr:col>
                    <xdr:colOff>327660</xdr:colOff>
                    <xdr:row>23</xdr:row>
                    <xdr:rowOff>137160</xdr:rowOff>
                  </from>
                  <to>
                    <xdr:col>1</xdr:col>
                    <xdr:colOff>1089660</xdr:colOff>
                    <xdr:row>23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40" name="Check Box 72">
              <controlPr defaultSize="0" autoFill="0" autoLine="0" autoPict="0">
                <anchor moveWithCells="1">
                  <from>
                    <xdr:col>1</xdr:col>
                    <xdr:colOff>327660</xdr:colOff>
                    <xdr:row>24</xdr:row>
                    <xdr:rowOff>137160</xdr:rowOff>
                  </from>
                  <to>
                    <xdr:col>1</xdr:col>
                    <xdr:colOff>1089660</xdr:colOff>
                    <xdr:row>24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41" name="Check Box 73">
              <controlPr defaultSize="0" autoFill="0" autoLine="0" autoPict="0">
                <anchor moveWithCells="1">
                  <from>
                    <xdr:col>1</xdr:col>
                    <xdr:colOff>327660</xdr:colOff>
                    <xdr:row>25</xdr:row>
                    <xdr:rowOff>137160</xdr:rowOff>
                  </from>
                  <to>
                    <xdr:col>1</xdr:col>
                    <xdr:colOff>1089660</xdr:colOff>
                    <xdr:row>25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42" name="Check Box 74">
              <controlPr defaultSize="0" autoFill="0" autoLine="0" autoPict="0">
                <anchor moveWithCells="1">
                  <from>
                    <xdr:col>1</xdr:col>
                    <xdr:colOff>327660</xdr:colOff>
                    <xdr:row>26</xdr:row>
                    <xdr:rowOff>137160</xdr:rowOff>
                  </from>
                  <to>
                    <xdr:col>1</xdr:col>
                    <xdr:colOff>1089660</xdr:colOff>
                    <xdr:row>26</xdr:row>
                    <xdr:rowOff>373380</xdr:rowOff>
                  </to>
                </anchor>
              </controlPr>
            </control>
          </mc:Choice>
        </mc:AlternateContent>
      </controls>
    </mc:Choice>
  </mc:AlternateContent>
  <tableParts count="1">
    <tablePart r:id="rId4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T F U k V 2 K s O z + j A A A A 9 g A A A B I A H A B D b 2 5 m a W c v U G F j a 2 F n Z S 5 4 b W w g o h g A K K A U A A A A A A A A A A A A A A A A A A A A A A A A A A A A h Y + x D o I w F E V / h X S n r 9 T F k E c d j J s k J i T G t S k V G q E Y W i z / 5 u A n + Q t i F H V z v O e e 4 d 7 7 9 Y a r s W 2 i i + 6 d 6 W x G E s p I p K 3 q S m O r j A z + G C / J S u B O q p O s d D T J 1 q W j K z N S e 3 9 O A U I I N C x o 1 1 f A G U v g k G 8 L V e t W k o 9 s / s u x s c 5 L q z Q R u H + N E Z w m j F P O p k 0 I M 8 T c 2 K / A p + 7 Z / k B c D 4 0 f e i 2 0 i z c F w h w R 3 h / E A 1 B L A w Q U A A I A C A B M V S R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F U k V y i K R 7 g O A A A A E Q A A A B M A H A B G b 3 J t d W x h c y 9 T Z W N 0 a W 9 u M S 5 t I K I Y A C i g F A A A A A A A A A A A A A A A A A A A A A A A A A A A A C t O T S 7 J z M 9 T C I b Q h t Y A U E s B A i 0 A F A A C A A g A T F U k V 2 K s O z + j A A A A 9 g A A A B I A A A A A A A A A A A A A A A A A A A A A A E N v b m Z p Z y 9 Q Y W N r Y W d l L n h t b F B L A Q I t A B Q A A g A I A E x V J F c P y u m r p A A A A O k A A A A T A A A A A A A A A A A A A A A A A O 8 A A A B b Q 2 9 u d G V u d F 9 U e X B l c 1 0 u e G 1 s U E s B A i 0 A F A A C A A g A T F U k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f X Y p u h X m F I o G 9 V m B 5 E 2 M Y A A A A A A g A A A A A A A 2 Y A A M A A A A A Q A A A A E W O p Z d / s y / G T r x B / 4 4 A b m w A A A A A E g A A A o A A A A B A A A A B z O 2 a 2 a j 1 e j 3 C M W L Z 6 M 9 L F U A A A A I 3 i n s v C l j r 2 A P j S f P p q I Y E J q r L P J o x z r c 6 V G d U e i 2 U 5 t V 3 y o j X a s H 8 f 6 h V F S Y / s H + 0 e h 4 m o / / / + Y b u a 9 g + u W I m C L a Z u + N 1 u i T 5 I M 7 I d M E C 8 F A A A A H x Q 0 C z Q 6 E E o a T s c 6 / Q A a 7 P h Z f N K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914DB4969D8249A9D2AE55C3399505" ma:contentTypeVersion="1" ma:contentTypeDescription="Crear nuevo documento." ma:contentTypeScope="" ma:versionID="daa5b5c5a51bb019cbde5750a24059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5810FB-EECB-4741-B5C4-AB339B6A6D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CCC1AE-C819-4E19-9882-13828B420ED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6996C89-CE70-4A1E-9A39-184CFB5A4EB6}">
  <ds:schemaRefs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dec1f7b-f351-4e24-a96a-b464ea6b7d17"/>
    <ds:schemaRef ds:uri="9c7197a6-1515-4fef-b20e-5c28e43cedb7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769D9DE-7E52-463D-A2D4-BDC4BE939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Cabecera</vt:lpstr>
      <vt:lpstr>Horas trabajadas de personal</vt:lpstr>
      <vt:lpstr>Costes de personal</vt:lpstr>
      <vt:lpstr>Instrument y Mat inventa</vt:lpstr>
      <vt:lpstr>Relación Facturas</vt:lpstr>
      <vt:lpstr>Informe Económico</vt:lpstr>
      <vt:lpstr>Justificantes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Libia Medel Mora</dc:creator>
  <cp:keywords/>
  <dc:description/>
  <cp:lastModifiedBy>Luis Martínez Pacheco</cp:lastModifiedBy>
  <cp:revision/>
  <dcterms:created xsi:type="dcterms:W3CDTF">2023-06-08T07:15:29Z</dcterms:created>
  <dcterms:modified xsi:type="dcterms:W3CDTF">2025-03-12T13:05:13Z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0x0101000B914DB4969D8249A9D2AE55C3399505</vt:lpwstr>
  </property>
  <property fmtid="{D5CDD505-2E9C-101B-9397-08002B2CF9AE}" pid="3" name="MediaServiceImageTags">
    <vt:lpwstr/>
  </property>
</Properties>
</file>